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 Термометры на 05-05-2024" sheetId="1" r:id="rId1"/>
  </sheets>
  <definedNames/>
  <calcPr fullCalcOnLoad="1"/>
</workbook>
</file>

<file path=xl/sharedStrings.xml><?xml version="1.0" encoding="utf-8"?>
<sst xmlns="http://schemas.openxmlformats.org/spreadsheetml/2006/main" count="166" uniqueCount="166">
  <si>
    <t>Термометры и часы песочные
Бланк заказа + Прайс  на 2024-05-05
ООО "Термаль"  -  www.gradusniki.ru (градусники.ру)  -  ввв.градусники.рус</t>
  </si>
  <si>
    <t>1). Заполните значения в столбце "Количество", затем сохраните заполненный файл.</t>
  </si>
  <si>
    <t>2). Пришлите нам заполненный файл по электронной почте на адрес gradusniki@yandex.ru</t>
  </si>
  <si>
    <t>Сюда вы можете вписать примечание к заказу. Ваши реквизиты вы можете приложить к письму вместе с заказом или скопировать в эту ячейку.</t>
  </si>
  <si>
    <t>№</t>
  </si>
  <si>
    <t>Код товара + ссылка на товар</t>
  </si>
  <si>
    <t>Описание</t>
  </si>
  <si>
    <t>Цена с НДС</t>
  </si>
  <si>
    <t>Количество</t>
  </si>
  <si>
    <t>Сумма с НДС</t>
  </si>
  <si>
    <t>Термометр для пластиковых окон ТС-21 в блистере на 4-х «липучках»</t>
  </si>
  <si>
    <t>Термометр для пластиковых окон ТС-23 в блистере на 4-х «липучках»</t>
  </si>
  <si>
    <t>Термометр для пластиковых окон ТБ-216-П «Престиж» в пакете</t>
  </si>
  <si>
    <t>Термометр для пластиковых окон ТС-25 в блистере на 4-х «липучках»</t>
  </si>
  <si>
    <t>Термометр для пластиковых окон ТС-30 в блистере на 1-ой «липучке» с комбинированным креплением и съёмным держателем</t>
  </si>
  <si>
    <t>Термометр для пластиковых окон ТС-22 в блистере на 4-х «липучках» с указателем погоды</t>
  </si>
  <si>
    <t xml:space="preserve">Термометр для пластиковых окон ТС-36 </t>
  </si>
  <si>
    <t xml:space="preserve">Термометр для пластиковых окон ТС-32  </t>
  </si>
  <si>
    <t xml:space="preserve">Модель товара ТО-3 по состоянию на 05-05-2024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пластиковых окон ТО-3 </t>
  </si>
  <si>
    <t xml:space="preserve">Термометр для пластиковых окон ТС-33 </t>
  </si>
  <si>
    <t xml:space="preserve">Термометр для пластиковых окон ТО-8 </t>
  </si>
  <si>
    <t xml:space="preserve">Термометр для пластиковых окон ТБ-3М1 исп.11 </t>
  </si>
  <si>
    <t xml:space="preserve">Термометр для пластиковых окон ТПО-2 (ТБ-3М1 исп.5Д) </t>
  </si>
  <si>
    <t xml:space="preserve">Термометр для пластиковых окон «Солнечный зонтик» - исполнение 2 </t>
  </si>
  <si>
    <t>Термометр для пластиковых окон ТБ-306 Котик на 4-х держателях</t>
  </si>
  <si>
    <t>Термометр для пластиковых окон ТС-50 в блистере на присоске</t>
  </si>
  <si>
    <t>Термометр для пластиковых окон ТСН-5 / Т5 с двумя держателями</t>
  </si>
  <si>
    <t>Термометр для пластиковых окон ТБ-223 / ТСН-24 в пакете с двумя держателями</t>
  </si>
  <si>
    <t>Термометр для пластиковых окон ТБ-223-М2 в пакете с двумя держателями на круглых «липучках»</t>
  </si>
  <si>
    <t>Термометр для пластиковых окон ТС-21 в белой коробочке на 4-х «липучках»</t>
  </si>
  <si>
    <t>Термометр для пластиковых окон ТБ-223 / ТСН-24 на картоне с двумя держателями</t>
  </si>
  <si>
    <t>Термометр для деревянных окон ТС-39 в блистере с двумя держателями</t>
  </si>
  <si>
    <t>Термометр для деревянных окон ТБ-300 с комплектом крепежа</t>
  </si>
  <si>
    <t>Термометр для деревянных окон ТБ-202 / ТС-14 в пакете с двумя держателями</t>
  </si>
  <si>
    <t>Термометр для деревянных окон ТБ-202 / ТС-14 в коробочке с двумя держателями</t>
  </si>
  <si>
    <t>Термометр фасадный ТФ-5 исп.6 «Лев-2» с трезубцами сверху и снизу</t>
  </si>
  <si>
    <t>Термометр фасадный ТФ-5 исп.5 «Лев-1» с трезубцами сверху</t>
  </si>
  <si>
    <t xml:space="preserve">Термометр фасадный ТФ-5 исп.1 «Орёл» </t>
  </si>
  <si>
    <t xml:space="preserve">Термометр фасадный ТФ-5 исп.2 «Лев» </t>
  </si>
  <si>
    <t xml:space="preserve">Модель товара ТФ-5 исп.3 «Колокольчик» по состоянию на 05-05-2024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фасадный ТФ-5 исп.3 «Колокольчик» </t>
  </si>
  <si>
    <t>Термометр фасадный ТБ-45ФМ на откос окна</t>
  </si>
  <si>
    <t xml:space="preserve">Термометр фасадный ТБ-45 </t>
  </si>
  <si>
    <t>Термометр фасадный ТБН-3М2 исп.1 на откос окна</t>
  </si>
  <si>
    <t>Термометр фасадный ТФ-770 исполнение Дачный на дереве</t>
  </si>
  <si>
    <t>Термометр фасадный ТС-255 (термометр-шкала на откос окна, для сада)</t>
  </si>
  <si>
    <t xml:space="preserve">Термометр комнатный ТС-75 в блистере </t>
  </si>
  <si>
    <t>Термометр комнатный П-21 с магнитом с магнитом на холодильник</t>
  </si>
  <si>
    <t xml:space="preserve">Термометр комнатный П-7 </t>
  </si>
  <si>
    <t xml:space="preserve">Термометр комнатный ТС-81 в блистере </t>
  </si>
  <si>
    <t xml:space="preserve">Термометр комнатный П-3 </t>
  </si>
  <si>
    <t xml:space="preserve">Термометр комнатный ТС-58 </t>
  </si>
  <si>
    <t xml:space="preserve">Термометр комнатный ТМ-154 </t>
  </si>
  <si>
    <t>Термометр комнатный Рекламный 70х10 мм для рекламных сувениров на бумажной основе</t>
  </si>
  <si>
    <t xml:space="preserve">Термометр комнатный Д-130 </t>
  </si>
  <si>
    <t>Термометр комнатный «Зоомир - Год Тигра»  Символ 2012 года</t>
  </si>
  <si>
    <t xml:space="preserve">Термометр комнатный Д-150 </t>
  </si>
  <si>
    <t>Термометр комнатный Рекламный 45х15 мм для рекламных сувениров на бумажной основе</t>
  </si>
  <si>
    <t>Термометр комнатный ТС-90Г / DYWSJ в блистере со стрелочным гигрометром</t>
  </si>
  <si>
    <t>Термометр комнатный ТС-82Г в блистере с гигрометром</t>
  </si>
  <si>
    <t>Термометр комнатный ТС-83Г в блистере с гигрометром</t>
  </si>
  <si>
    <t>Термометр комнатный ТС-78Г в блистере с гигрометром</t>
  </si>
  <si>
    <t>Термометр комнатный ТС-84Г в блистере с гигрометром</t>
  </si>
  <si>
    <t>Термометр комнатный Гитара в форме гитары</t>
  </si>
  <si>
    <t xml:space="preserve">Термометр комнатный ТБ-189 «Модерн» малый </t>
  </si>
  <si>
    <t>Термометр комнатный ТС-160 (термометр-шкала)</t>
  </si>
  <si>
    <t>Термометр комнатный П-161 цвет коричневый под дерево</t>
  </si>
  <si>
    <t xml:space="preserve">Термометр комнатный Цветок (П-1) </t>
  </si>
  <si>
    <t xml:space="preserve">Термометр комнатный ТС-70 в блистере </t>
  </si>
  <si>
    <t xml:space="preserve">Термометр комнатный ТС-71 в блистере </t>
  </si>
  <si>
    <t xml:space="preserve">Модель товара Д-148 по состоянию на 05-05-2024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комнатный Д-148 </t>
  </si>
  <si>
    <t xml:space="preserve">Термометр комнатный ТС-77 в блистере </t>
  </si>
  <si>
    <t xml:space="preserve">Термометр комнатный П-195 </t>
  </si>
  <si>
    <t>Модель товара ТЕ-193 по состоянию на 05-05-2024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цифровой электронный ТЕ-193 высокотемпературный с поворотным щупом 115 мм от -50 до +300 градусов</t>
  </si>
  <si>
    <t>Термометр цифровой электронный ТЕ-250 настольный термометр с сенсорным экраном: температура + часы-будильник-календарь-таймер</t>
  </si>
  <si>
    <t>Термометр цифровой электронный ТЕ-166 высокотемпературный от -40 до +300 градусов с выносным датчиком</t>
  </si>
  <si>
    <t>Термометр цифровой электронный ТЕ-925 беспроводная барометрическая метеостанция для одновременного измерения температуры и влажности в помещении и за окном</t>
  </si>
  <si>
    <t>Термометр цифровой электронный ТЕ-933-3 беспроводная барометрическая метеостанция с 3 радиомодулями для одновременного измерения температуры и влажности в 4-х разных помещениях</t>
  </si>
  <si>
    <t>Термометр цифровой электронный ТА-288 высокотемпературный с поворотным щупом 40 мм от -50 до +300 градусов</t>
  </si>
  <si>
    <t>Термометр цифровой электронный ТЕ-112 высокотемпературный щуп от -50 до +300 градусов</t>
  </si>
  <si>
    <t>Термометр цифровой электронный ТЕ-117 высокотемпературный щуп от -50 до +300 градусов</t>
  </si>
  <si>
    <t>Термометр цифровой электронный TP-101 высокотемпературный щуп от -50 до +300 градусов</t>
  </si>
  <si>
    <t>Термометр цифровой электронный WT-1 высокотемпературный щуп от -50 до +300 градусов</t>
  </si>
  <si>
    <t>Термометр цифровой электронный ТЕ-510 для одновременного измерения температуры дома и на улице + часы-будильник</t>
  </si>
  <si>
    <t>Термометр цифровой электронный ТЕ-1505 настольный с прозрачным дисплеем + часы-календарь-будильник</t>
  </si>
  <si>
    <t>Термометр цифровой электронный ТЕ-106 цифровой в виде браслета на бутылку</t>
  </si>
  <si>
    <t>Термометр цифровой электронный ТЕ-520 для одновременного измерения температуры в помещении и на улице</t>
  </si>
  <si>
    <t>Термометр цифровой электронный ТЕ-118 высокотемпературный щуп от -50 до +300 градусов</t>
  </si>
  <si>
    <t>Термометр цифровой электронный ТЕ-201 высокотемпературный щуп от -50 до +300 градусов</t>
  </si>
  <si>
    <t>Термометр цифровой электронный ТЕ-318 беспроводная барометрическая  погодная станция с подсветкой дисплея для одновременного измерения давления, температуры и влажности в помещении и за окном</t>
  </si>
  <si>
    <t>Термометр цифровой электронный ТЕ-133 высокотемпературный с поворотным щупом 115 мм от -50 до +300 градусов</t>
  </si>
  <si>
    <t>Термометр цифровой электронный ТЕ-841/HTC-1 с большим экраном для одновременного измерения температуры в помещении, влажности в помещении, с часами-будильником</t>
  </si>
  <si>
    <t>Термометр цифровой электронный ТЕ-260 настольная метеостанция: температура + гигрометр + часы-будильник + предсказание погоды</t>
  </si>
  <si>
    <t>Термометр цифровой электронный ТЕ-803-М2 с большим экраном для одновременного измерения температуры и влажности в помещении</t>
  </si>
  <si>
    <t>Термометр цифровой электронный ТЕ-1520 «Турист» заоконный на присосках для измерения температуры на улице</t>
  </si>
  <si>
    <t>Термометр цифровой электронный ТЕ-600 высокотемпературный со складным щупом 120 мм от -50 до +300 градусов</t>
  </si>
  <si>
    <t>Термометр цифровой электронный ТЕ-842/HTC-2 с большим экраном для одновременного измерения температуры в помещении и на улице, влажности в помещении, с часами-будильником</t>
  </si>
  <si>
    <t>Термометр цифровой электронный ТЕ-296 / BBQ-300 высокотемпературный до +110°C для барбекю, кулинарный термометр</t>
  </si>
  <si>
    <t xml:space="preserve">Термометр для сауны ТБС-41 </t>
  </si>
  <si>
    <t>Термометр для сауны СББ-2-2 с отдельным гигрометром для измерения влажности. Банная станция (термометр+гигрометр)</t>
  </si>
  <si>
    <t xml:space="preserve">Термометр для сауны ТСС-2 </t>
  </si>
  <si>
    <t xml:space="preserve">Термометр для сауны ТБС-43 «Квадрат» </t>
  </si>
  <si>
    <t>Термометр для сауны RST77110 / IQ110 цифровая беспроводная банная станция</t>
  </si>
  <si>
    <t xml:space="preserve">Термометр для сауны ТБС-44 «Домик» </t>
  </si>
  <si>
    <t>Термометр для сауны СББ-2-1 с гигрометром для измерения влажности. Банная станция (термометр+гигрометр)</t>
  </si>
  <si>
    <t xml:space="preserve">Часы песочные для бани и сауны ЧПС-1Г на 15 минут </t>
  </si>
  <si>
    <t xml:space="preserve">Часы песочные для бани и сауны ЧПС-1Ш на 15 минут </t>
  </si>
  <si>
    <t xml:space="preserve">Часы песочные для бани и сауны ЧПС-125 на 15 минут </t>
  </si>
  <si>
    <t xml:space="preserve">Термометр для воды ванный «Лодочка» </t>
  </si>
  <si>
    <t>Термометр для воды ванный ТВ-1 «Рыбка» в упаковке блистер или пакет</t>
  </si>
  <si>
    <t>Термометр для воды ванный ТВ-1 «Рыбка» в упаковке пакет</t>
  </si>
  <si>
    <t xml:space="preserve">Термометр для воды ванный ТВ-10 «Рыбка» </t>
  </si>
  <si>
    <t xml:space="preserve">Термометр для бассейна «Бассейн» </t>
  </si>
  <si>
    <t xml:space="preserve">Термометр для бассейна ТВ-50 </t>
  </si>
  <si>
    <t>Термометр для бассейна ТБВ-2Б Малый от 0° до +40°С</t>
  </si>
  <si>
    <t xml:space="preserve">Термометр для холодильника ТС-7АМК (-35..+50) с поверкой на 3 года (Россия) </t>
  </si>
  <si>
    <t xml:space="preserve">Термометр для холодильника ТС-7АМ (-35..+50) с поверкой на 3 года (Россия) </t>
  </si>
  <si>
    <t xml:space="preserve">Термометр для холодильника ТХ-18-М2 </t>
  </si>
  <si>
    <t>Термометр для холодильника ТМФЦ-100 Фармацевт с поверкой на 2 года (Россия) термогигрометр (от 0° до +50°C) влажность воздуха (от 20% до 80%)</t>
  </si>
  <si>
    <t xml:space="preserve">Термометр для холодильника ТТЖ-П2 (-35..+50) ВЧ160 НЧ66 ЦД1С с поверкой на 3 года (Россия) </t>
  </si>
  <si>
    <t xml:space="preserve">Термометр для холодильника ТТЖ-П2 (-35..+50) ВЧ240 НЧ103 ЦД0,5С с поверкой на 3 года (Россия) </t>
  </si>
  <si>
    <t xml:space="preserve">Термометр для холодильника ТБ-225 «Айсберг» </t>
  </si>
  <si>
    <t xml:space="preserve">Термометр для холодильника ТС-7П-1 Крючок (-35..+50) с поверкой на 2 года (Россия) </t>
  </si>
  <si>
    <t>Модель товара ТБК-200 кухонный по состоянию на 05-05-2024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наличия.Термометр для консервирования ТБК-200 кухонный от 25° до 200°С</t>
  </si>
  <si>
    <t>Термометр для консервирования ТК-250 от 0° до 250°С стрелочный щуп</t>
  </si>
  <si>
    <t>Термометр для консервирования ТК-119 от -10° до 160°С стрелочный щуп</t>
  </si>
  <si>
    <t>Термометр для консервирования ТК-120 от 0° до 120°С стрелочный щуп</t>
  </si>
  <si>
    <t>Термометр для консервирования ТС-4М от 0° до 100°С с поверкой на 2 года</t>
  </si>
  <si>
    <t>Термометр кухонный ТБМ-1 для мяса от 60° до 90°С</t>
  </si>
  <si>
    <t>Термометр кухонный ТБД для духовки от 50° до 300°С</t>
  </si>
  <si>
    <t>Термометр кухонный ТБД-320М для духовки от 50° до 300°С</t>
  </si>
  <si>
    <t>Термометр кухонный ТДШ-350 для духовки от 50° до 350°С</t>
  </si>
  <si>
    <t>Термометр кухонный ТБ-63 от 0° до +120°С</t>
  </si>
  <si>
    <t xml:space="preserve">Термометр для почвы ТП-2 </t>
  </si>
  <si>
    <t>Термометр-гигрометр психрометрический ВИТ-1 с поверкой на 2 года Россия (Термоприбор) для измерения температуры (от 0° до 25°C) и относительной влажности воздуха в помещении</t>
  </si>
  <si>
    <t>Термометр-гигрометр психрометрический ВИТ-2 с поверкой на 2 года Россия (Термоприбор) для измерения температуры (от 15° до 40°C) и относительной влажности воздуха в помещении</t>
  </si>
  <si>
    <t>Спиртомер АСП-19 от 0 до 100% в индивид. пластиковом футляре</t>
  </si>
  <si>
    <t>Спиртомер АСП-80 от 0 до 80% в индивид. коробочке</t>
  </si>
  <si>
    <t>Спиртомер АСП-96 от 0 до 96% в индивид. коробочке</t>
  </si>
  <si>
    <t>Часы песочные сувенирные ЧПН-3 настольные на 3 минуты</t>
  </si>
  <si>
    <t>Пирометр DT-8836 - инфракрасный бесконтактный термометр для тела человека</t>
  </si>
  <si>
    <t>Пирометр DT-380 / DT8380 - бесконтактный цифровой инфракрасный термометр до 380°C (8:1)</t>
  </si>
  <si>
    <t>Модель товара DT-550 / DT8550 по состоянию на 05-05-2024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наличия.Пирометр DT-550 / DT8550 - бесконтактный цифровой инфракрасный термометр до 550°C (12:1)</t>
  </si>
  <si>
    <t>Термометр медицинский NexTemp (РУ) для тела небьющийся нертутный многоразовый на кристаллах от 35,5° до +40,4°С точность 0,1°</t>
  </si>
  <si>
    <t xml:space="preserve">Рефрактометр АТС-120 - оптический прибор для измерения плотности сахара 0-32 и удельного веса сусла 1,000-1,130SG </t>
  </si>
  <si>
    <t>Рефрактометр АТС-40 - оптический прибор для измерения содержания спирта 0-25, плотности по шкале BRIX (БРИКС) 0-40</t>
  </si>
  <si>
    <t>Рефрактометр АТС-80 - оптический прибор для измерения содержания спирта 0-80</t>
  </si>
  <si>
    <t>Модель товара ВОК-53 по состоянию на 05-05-2024 отсутствует на нашем складе или находится в резерве за другим покупателем, но доступна под заказ или может поступить в ближайшее время, следите за обновлением наличия.Прибор для измерения параметров почвы ВОК-53 - влажность, освещенность, кислотность</t>
  </si>
  <si>
    <t>Термометр технический СП-2П N4 НЧ 100 мм (0-200) с поверкой на 2 года от 0° до 200°С с поверкой на 2 года</t>
  </si>
  <si>
    <t>Термометр технический СП-2П N2 НЧ 100 мм (0-100) с поверкой на 2 года от 0° до 100°С с поверкой на 2 года</t>
  </si>
  <si>
    <t>Сумма:</t>
  </si>
  <si>
    <t>Наценка на сумму заказа менее 1000 руб.:</t>
  </si>
  <si>
    <t>Наценка 10% на сумму заказа от 1000 руб. до 2000 руб.:</t>
  </si>
  <si>
    <t>Наценка 5% на сумму заказа от 2000 руб. до 3000 руб.:</t>
  </si>
  <si>
    <t>Скидка на сумму заказа от 10 000 руб. до 120 000 руб.:</t>
  </si>
  <si>
    <t>Скидка на сумму заказа от 120 000 руб.:</t>
  </si>
  <si>
    <t>Итого, при самовывозе, со всеми скидками, включая НДС:</t>
  </si>
  <si>
    <t>Стоимость заказа с доставкой по Санкт-Петебургу до ТК СДЭК или Деловые Линии:</t>
  </si>
  <si>
    <t>Стоимость заказа с доставкой по Санкт-Петебургу до других транспортных компаний:</t>
  </si>
  <si>
    <t>(*) Сумму междугородней и межтерминальной перевозки, а также сумму доставки до двери мы обычно не включаем в счёт - вы оплачиваете стоимость доставки непосредственно в транспортной компании, при получении груза, на терминале или в пункте вывоза.</t>
  </si>
  <si>
    <t>Стоимость заказа с доставкой до двери по Санкт-Петебургу, кроме центра и пригородов:</t>
  </si>
  <si>
    <t>(*) Доставка в центр Санкт-Петербурга, на территорию пром. предприятий, пешеходные зоны, в ближайшие пригороды стоит обычно от 500 руб. до 800 руб. или бесплатно от 50000 руб., в остальных случаях: 390 руб. или бесплатно от 8000 руб.</t>
  </si>
  <si>
    <t>Стоимость для физлиц наложенным платежом без учёта стоимости доставки ТК СДЭК(*):</t>
  </si>
  <si>
    <t>Стоимость для физлиц вместе с доставкой ТК СДЭК 250 руб.(для примера):</t>
  </si>
  <si>
    <t>Стоимость для физлиц вместе с доставкой ТК СДЭК 400 руб.(для примера):</t>
  </si>
  <si>
    <t>(*) Стоимость доставки 250 руб. и 400 руб. приведены ориентировочно. При покупке наложенным платежом через СДЭК, к сумме заказа также прибавляется стоимость доставки, которая зависит от веса, объёма и стоимости заказа, и будет точно рассчитана СДЭКом позже, при отправке, и для небольших заказов составляет обычно от 250 руб. до 400 руб.(до ПВЗ СДЭК). Доставка СДЭК до двери стоит примерно 400-600 руб. (в Санкт-Петербурге или в Москве).</t>
  </si>
  <si>
    <t>Сумма в счёте может незначительно отличаться вследствие округления цен до копеек.</t>
  </si>
</sst>
</file>

<file path=xl/styles.xml><?xml version="1.0" encoding="utf-8"?>
<styleSheet xmlns="http://schemas.openxmlformats.org/spreadsheetml/2006/main">
  <numFmts count="4">
    <numFmt numFmtId="164" formatCode="# ##0.00;"/>
    <numFmt numFmtId="165" formatCode="# ##0;"/>
    <numFmt numFmtId="166" formatCode="# ### ##0.00;"/>
    <numFmt numFmtId="167" formatCode="&quot;Всего выбрано товаров:&quot;# ##0;"/>
  </numFmts>
  <fonts count="9">
    <font>
      <b/>
      <sz val="11"/>
      <color indexed="8"/>
      <name val="Times New Roman"/>
      <family val="0"/>
    </font>
    <font>
      <b/>
      <i/>
      <u val="single"/>
      <sz val="16"/>
      <color indexed="11"/>
      <name val="Times New Roman"/>
      <family val="0"/>
    </font>
    <font>
      <b/>
      <sz val="12"/>
      <color indexed="10"/>
      <name val="Times New Roman"/>
      <family val="0"/>
    </font>
    <font>
      <b/>
      <u val="single"/>
      <sz val="11"/>
      <color indexed="15"/>
      <name val="Times New Roman"/>
      <family val="0"/>
    </font>
    <font>
      <sz val="10"/>
      <color indexed="16"/>
      <name val="Times New Roman"/>
      <family val="0"/>
    </font>
    <font>
      <b/>
      <sz val="11"/>
      <color indexed="17"/>
      <name val="Times New Roman"/>
      <family val="0"/>
    </font>
    <font>
      <b/>
      <sz val="11"/>
      <color indexed="18"/>
      <name val="Times New Roman"/>
      <family val="0"/>
    </font>
    <font>
      <b/>
      <sz val="18"/>
      <color indexed="8"/>
      <name val="Times New Roman"/>
      <family val="0"/>
    </font>
    <font>
      <sz val="11"/>
      <color indexed="8"/>
      <name val="Times New Roman"/>
      <family val="0"/>
    </font>
  </fonts>
  <fills count="5">
    <fill>
      <patternFill/>
    </fill>
    <fill>
      <patternFill patternType="gray125"/>
    </fill>
    <fill>
      <patternFill patternType="mediumGray">
        <fgColor indexed="12"/>
        <bgColor indexed="13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</fills>
  <borders count="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ck">
        <color indexed="10"/>
      </bottom>
    </border>
    <border>
      <left style="thin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15"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  <xf numFmtId="0" fontId="0" fillId="0" borderId="0" applyFill="0" applyProtection="0">
      <alignment horizontal="center" vertical="center"/>
    </xf>
  </cellStyleXfs>
  <cellXfs count="26">
    <xf numFmtId="0" fontId="0" fillId="0" borderId="0" xfId="0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2" fillId="3" borderId="0" xfId="0" applyFon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4" fillId="0" borderId="1" xfId="0" applyFont="1" applyFill="1" applyBorder="1" applyAlignment="1" applyProtection="1">
      <alignment horizontal="left" vertical="center" wrapText="1"/>
      <protection/>
    </xf>
    <xf numFmtId="164" fontId="0" fillId="0" borderId="1" xfId="0" applyNumberFormat="1" applyFill="1" applyBorder="1" applyAlignment="1" applyProtection="1">
      <alignment horizontal="center" vertical="center"/>
      <protection/>
    </xf>
    <xf numFmtId="165" fontId="0" fillId="3" borderId="1" xfId="0" applyNumberFormat="1" applyFill="1" applyBorder="1" applyAlignment="1" applyProtection="1">
      <alignment horizontal="center" vertical="center"/>
      <protection/>
    </xf>
    <xf numFmtId="166" fontId="0" fillId="0" borderId="1" xfId="0" applyNumberFormat="1" applyFill="1" applyBorder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 wrapText="1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right" vertical="center"/>
      <protection/>
    </xf>
    <xf numFmtId="165" fontId="0" fillId="0" borderId="2" xfId="0" applyNumberFormat="1" applyFill="1" applyBorder="1" applyAlignment="1" applyProtection="1">
      <alignment horizontal="center" vertical="center"/>
      <protection/>
    </xf>
    <xf numFmtId="166" fontId="0" fillId="0" borderId="4" xfId="0" applyNumberForma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center" vertical="center"/>
      <protection/>
    </xf>
    <xf numFmtId="0" fontId="8" fillId="4" borderId="0" xfId="0" applyFont="1" applyFill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left" vertical="center" wrapText="1"/>
      <protection/>
    </xf>
  </cellXfs>
  <cellStyles count="1">
    <cellStyle name="Normal" xfId="0"/>
  </cellStyles>
  <dxfs count="1">
    <dxf>
      <fill>
        <patternFill patternType="none">
          <fgColor indexed="64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444444"/>
      <rgbColor rgb="00FFFFFF"/>
      <rgbColor rgb="00000000"/>
      <rgbColor rgb="005555FF"/>
      <rgbColor rgb="0001B050"/>
      <rgbColor rgb="00F1EE3B"/>
      <rgbColor rgb="0080FF80"/>
      <rgbColor rgb="000000FF"/>
      <rgbColor rgb="00AAAAAA"/>
      <rgbColor rgb="00E32636"/>
      <rgbColor rgb="00009500"/>
      <rgbColor rgb="00D5D5F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adusniki.ru/price.php" TargetMode="External" /><Relationship Id="rId2" Type="http://schemas.openxmlformats.org/officeDocument/2006/relationships/hyperlink" Target="http://www.gradusniki.ru/cat/img/okno/ts21.html" TargetMode="External" /><Relationship Id="rId3" Type="http://schemas.openxmlformats.org/officeDocument/2006/relationships/hyperlink" Target="http://www.gradusniki.ru/cat/img/okno/ts23.html" TargetMode="External" /><Relationship Id="rId4" Type="http://schemas.openxmlformats.org/officeDocument/2006/relationships/hyperlink" Target="http://www.gradusniki.ru/cat/img/okno/tb-216_paket.html" TargetMode="External" /><Relationship Id="rId5" Type="http://schemas.openxmlformats.org/officeDocument/2006/relationships/hyperlink" Target="http://www.gradusniki.ru/cat/img/okno/ts-25.html" TargetMode="External" /><Relationship Id="rId6" Type="http://schemas.openxmlformats.org/officeDocument/2006/relationships/hyperlink" Target="http://www.gradusniki.ru/cat/img/okno/ts30.html" TargetMode="External" /><Relationship Id="rId7" Type="http://schemas.openxmlformats.org/officeDocument/2006/relationships/hyperlink" Target="http://www.gradusniki.ru/cat/img/okno/ts22.html" TargetMode="External" /><Relationship Id="rId8" Type="http://schemas.openxmlformats.org/officeDocument/2006/relationships/hyperlink" Target="http://www.gradusniki.ru/cat/img/okno/ts36.html" TargetMode="External" /><Relationship Id="rId9" Type="http://schemas.openxmlformats.org/officeDocument/2006/relationships/hyperlink" Target="http://www.gradusniki.ru/cat/img/okno/ts32.html" TargetMode="External" /><Relationship Id="rId10" Type="http://schemas.openxmlformats.org/officeDocument/2006/relationships/hyperlink" Target="http://www.gradusniki.ru/cat/img/okno/to-3.html" TargetMode="External" /><Relationship Id="rId11" Type="http://schemas.openxmlformats.org/officeDocument/2006/relationships/hyperlink" Target="http://www.gradusniki.ru/cat/img/okno/ts33.html" TargetMode="External" /><Relationship Id="rId12" Type="http://schemas.openxmlformats.org/officeDocument/2006/relationships/hyperlink" Target="http://www.gradusniki.ru/cat/img/okno/to-8.html" TargetMode="External" /><Relationship Id="rId13" Type="http://schemas.openxmlformats.org/officeDocument/2006/relationships/hyperlink" Target="http://www.gradusniki.ru/cat/img/okno/i11.html" TargetMode="External" /><Relationship Id="rId14" Type="http://schemas.openxmlformats.org/officeDocument/2006/relationships/hyperlink" Target="http://www.gradusniki.ru/cat/img/okno/tpo2.html" TargetMode="External" /><Relationship Id="rId15" Type="http://schemas.openxmlformats.org/officeDocument/2006/relationships/hyperlink" Target="http://www.gradusniki.ru/cat/img/okno/sz2.html" TargetMode="External" /><Relationship Id="rId16" Type="http://schemas.openxmlformats.org/officeDocument/2006/relationships/hyperlink" Target="http://www.gradusniki.ru/cat/img/okno/tb-306_kotik_okonnyi-termometr.html" TargetMode="External" /><Relationship Id="rId17" Type="http://schemas.openxmlformats.org/officeDocument/2006/relationships/hyperlink" Target="http://www.gradusniki.ru/cat/img/okno/ts50.html" TargetMode="External" /><Relationship Id="rId18" Type="http://schemas.openxmlformats.org/officeDocument/2006/relationships/hyperlink" Target="http://www.gradusniki.ru/cat/img/okno/tsn5k.html" TargetMode="External" /><Relationship Id="rId19" Type="http://schemas.openxmlformats.org/officeDocument/2006/relationships/hyperlink" Target="http://www.gradusniki.ru/cat/img/okno/tb223p.html" TargetMode="External" /><Relationship Id="rId20" Type="http://schemas.openxmlformats.org/officeDocument/2006/relationships/hyperlink" Target="http://www.gradusniki.ru/cat/img/okno/tb-223-m2_dlya-plastikovyh-okon.html" TargetMode="External" /><Relationship Id="rId21" Type="http://schemas.openxmlformats.org/officeDocument/2006/relationships/hyperlink" Target="http://www.gradusniki.ru/cat/img/okno/ts21-white-box.html" TargetMode="External" /><Relationship Id="rId22" Type="http://schemas.openxmlformats.org/officeDocument/2006/relationships/hyperlink" Target="http://www.gradusniki.ru/cat/img/okno/tb223k.html" TargetMode="External" /><Relationship Id="rId23" Type="http://schemas.openxmlformats.org/officeDocument/2006/relationships/hyperlink" Target="http://www.gradusniki.ru/cat/img/okno/ts-39_blister.html" TargetMode="External" /><Relationship Id="rId24" Type="http://schemas.openxmlformats.org/officeDocument/2006/relationships/hyperlink" Target="http://www.gradusniki.ru/cat/img/okno/tb300.html" TargetMode="External" /><Relationship Id="rId25" Type="http://schemas.openxmlformats.org/officeDocument/2006/relationships/hyperlink" Target="http://www.gradusniki.ru/cat/img/okno/tb202p.html" TargetMode="External" /><Relationship Id="rId26" Type="http://schemas.openxmlformats.org/officeDocument/2006/relationships/hyperlink" Target="http://www.gradusniki.ru/cat/img/okno/tb202k.html" TargetMode="External" /><Relationship Id="rId27" Type="http://schemas.openxmlformats.org/officeDocument/2006/relationships/hyperlink" Target="http://www.gradusniki.ru/cat/img/fasad/tf-5_ispolnenie-6_leo-2.html" TargetMode="External" /><Relationship Id="rId28" Type="http://schemas.openxmlformats.org/officeDocument/2006/relationships/hyperlink" Target="http://www.gradusniki.ru/cat/img/fasad/tf-5_ispolnenie-5_leo-1.html" TargetMode="External" /><Relationship Id="rId29" Type="http://schemas.openxmlformats.org/officeDocument/2006/relationships/hyperlink" Target="http://www.gradusniki.ru/cat/img/fasad/tf-5_ispolnenie-1_orel.html" TargetMode="External" /><Relationship Id="rId30" Type="http://schemas.openxmlformats.org/officeDocument/2006/relationships/hyperlink" Target="http://www.gradusniki.ru/cat/img/fasad/tf-5_ispolnenie-2_leo.html" TargetMode="External" /><Relationship Id="rId31" Type="http://schemas.openxmlformats.org/officeDocument/2006/relationships/hyperlink" Target="http://www.gradusniki.ru/cat/img/fasad/tf-5_ispolnenie-3_kolokolchik.html" TargetMode="External" /><Relationship Id="rId32" Type="http://schemas.openxmlformats.org/officeDocument/2006/relationships/hyperlink" Target="http://www.gradusniki.ru/cat/img/fasad/tb45_fasad_small.html" TargetMode="External" /><Relationship Id="rId33" Type="http://schemas.openxmlformats.org/officeDocument/2006/relationships/hyperlink" Target="http://www.gradusniki.ru/cat/img/fasad/tb45.html" TargetMode="External" /><Relationship Id="rId34" Type="http://schemas.openxmlformats.org/officeDocument/2006/relationships/hyperlink" Target="http://www.gradusniki.ru/cat/img/fasad/tbn3m2i1.html" TargetMode="External" /><Relationship Id="rId35" Type="http://schemas.openxmlformats.org/officeDocument/2006/relationships/hyperlink" Target="http://www.gradusniki.ru/cat/img/fasad/tf-770_fasad.html" TargetMode="External" /><Relationship Id="rId36" Type="http://schemas.openxmlformats.org/officeDocument/2006/relationships/hyperlink" Target="http://www.gradusniki.ru/cat/img/fasad/ts-255_fasad_okno_room.html" TargetMode="External" /><Relationship Id="rId37" Type="http://schemas.openxmlformats.org/officeDocument/2006/relationships/hyperlink" Target="http://www.gradusniki.ru/cat/img/room/tc-75.html" TargetMode="External" /><Relationship Id="rId38" Type="http://schemas.openxmlformats.org/officeDocument/2006/relationships/hyperlink" Target="http://www.gradusniki.ru/cat/img/room/p21.html" TargetMode="External" /><Relationship Id="rId39" Type="http://schemas.openxmlformats.org/officeDocument/2006/relationships/hyperlink" Target="http://www.gradusniki.ru/cat/img/room/p7.html" TargetMode="External" /><Relationship Id="rId40" Type="http://schemas.openxmlformats.org/officeDocument/2006/relationships/hyperlink" Target="http://www.gradusniki.ru/cat/img/room/tc-81.html" TargetMode="External" /><Relationship Id="rId41" Type="http://schemas.openxmlformats.org/officeDocument/2006/relationships/hyperlink" Target="http://www.gradusniki.ru/cat/img/room/p3.html" TargetMode="External" /><Relationship Id="rId42" Type="http://schemas.openxmlformats.org/officeDocument/2006/relationships/hyperlink" Target="http://www.gradusniki.ru/cat/img/room/tc-58_termometr-dlya-kuhni.html" TargetMode="External" /><Relationship Id="rId43" Type="http://schemas.openxmlformats.org/officeDocument/2006/relationships/hyperlink" Target="http://www.gradusniki.ru/cat/img/room/tm-154_metall.html" TargetMode="External" /><Relationship Id="rId44" Type="http://schemas.openxmlformats.org/officeDocument/2006/relationships/hyperlink" Target="http://www.gradusniki.ru/cat/img/room/thermometer_reclama_70x10.html" TargetMode="External" /><Relationship Id="rId45" Type="http://schemas.openxmlformats.org/officeDocument/2006/relationships/hyperlink" Target="http://www.gradusniki.ru/cat/img/room/d-130.html" TargetMode="External" /><Relationship Id="rId46" Type="http://schemas.openxmlformats.org/officeDocument/2006/relationships/hyperlink" Target="http://www.gradusniki.ru/cat/img/room/zoomir_dragon-2012.html" TargetMode="External" /><Relationship Id="rId47" Type="http://schemas.openxmlformats.org/officeDocument/2006/relationships/hyperlink" Target="http://www.gradusniki.ru/cat/img/room/d-150.html" TargetMode="External" /><Relationship Id="rId48" Type="http://schemas.openxmlformats.org/officeDocument/2006/relationships/hyperlink" Target="http://www.gradusniki.ru/cat/img/room/thermometer_reclama_45x15.html" TargetMode="External" /><Relationship Id="rId49" Type="http://schemas.openxmlformats.org/officeDocument/2006/relationships/hyperlink" Target="http://www.gradusniki.ru/cat/img/room/tc-90_thermohygrometer.html" TargetMode="External" /><Relationship Id="rId50" Type="http://schemas.openxmlformats.org/officeDocument/2006/relationships/hyperlink" Target="http://www.gradusniki.ru/cat/img/room/tc-82g_thermo-gigrometer.html" TargetMode="External" /><Relationship Id="rId51" Type="http://schemas.openxmlformats.org/officeDocument/2006/relationships/hyperlink" Target="http://www.gradusniki.ru/cat/img/room/tc-83g_thermo-gigrometer.html" TargetMode="External" /><Relationship Id="rId52" Type="http://schemas.openxmlformats.org/officeDocument/2006/relationships/hyperlink" Target="http://www.gradusniki.ru/cat/img/room/tc-78g.html" TargetMode="External" /><Relationship Id="rId53" Type="http://schemas.openxmlformats.org/officeDocument/2006/relationships/hyperlink" Target="http://www.gradusniki.ru/cat/img/room/tc-84g_thermo-gigrometer.html" TargetMode="External" /><Relationship Id="rId54" Type="http://schemas.openxmlformats.org/officeDocument/2006/relationships/hyperlink" Target="http://www.gradusniki.ru/cat/img/room/gitara_thermometer-dlya-pomesheniy_63x217mm.html" TargetMode="External" /><Relationship Id="rId55" Type="http://schemas.openxmlformats.org/officeDocument/2006/relationships/hyperlink" Target="http://www.gradusniki.ru/cat/img/room/tb189.html" TargetMode="External" /><Relationship Id="rId56" Type="http://schemas.openxmlformats.org/officeDocument/2006/relationships/hyperlink" Target="http://www.gradusniki.ru/cat/img/room/tc-160_termometr-shkala.html" TargetMode="External" /><Relationship Id="rId57" Type="http://schemas.openxmlformats.org/officeDocument/2006/relationships/hyperlink" Target="http://www.gradusniki.ru/cat/img/room/p-161_thermometer-dlya-pomesheniy_52x160mm.html" TargetMode="External" /><Relationship Id="rId58" Type="http://schemas.openxmlformats.org/officeDocument/2006/relationships/hyperlink" Target="http://www.gradusniki.ru/cat/img/room/tsvetok_p-1_komnatny.html" TargetMode="External" /><Relationship Id="rId59" Type="http://schemas.openxmlformats.org/officeDocument/2006/relationships/hyperlink" Target="http://www.gradusniki.ru/cat/img/room/ts70.html" TargetMode="External" /><Relationship Id="rId60" Type="http://schemas.openxmlformats.org/officeDocument/2006/relationships/hyperlink" Target="http://www.gradusniki.ru/cat/img/room/ts71.html" TargetMode="External" /><Relationship Id="rId61" Type="http://schemas.openxmlformats.org/officeDocument/2006/relationships/hyperlink" Target="http://www.gradusniki.ru/cat/img/room/d-148_termometr-dlya-pomeshcheniy.html" TargetMode="External" /><Relationship Id="rId62" Type="http://schemas.openxmlformats.org/officeDocument/2006/relationships/hyperlink" Target="http://www.gradusniki.ru/cat/img/room/tc-77.html" TargetMode="External" /><Relationship Id="rId63" Type="http://schemas.openxmlformats.org/officeDocument/2006/relationships/hyperlink" Target="http://www.gradusniki.ru/cat/img/room/p-195_thermometer-dlya-pomesheniy_40x195mm.html" TargetMode="External" /><Relationship Id="rId64" Type="http://schemas.openxmlformats.org/officeDocument/2006/relationships/hyperlink" Target="http://www.gradusniki.ru/cat/img/te/te-193.html" TargetMode="External" /><Relationship Id="rId65" Type="http://schemas.openxmlformats.org/officeDocument/2006/relationships/hyperlink" Target="http://www.gradusniki.ru/cat/img/te/te-250_thermometer-home-sensor.html" TargetMode="External" /><Relationship Id="rId66" Type="http://schemas.openxmlformats.org/officeDocument/2006/relationships/hyperlink" Target="http://www.gradusniki.ru/cat/img/te/te-166.html" TargetMode="External" /><Relationship Id="rId67" Type="http://schemas.openxmlformats.org/officeDocument/2006/relationships/hyperlink" Target="http://www.gradusniki.ru/cat/img/te/te-925.html" TargetMode="External" /><Relationship Id="rId68" Type="http://schemas.openxmlformats.org/officeDocument/2006/relationships/hyperlink" Target="http://www.gradusniki.ru/cat/img/te/te-933-3.html" TargetMode="External" /><Relationship Id="rId69" Type="http://schemas.openxmlformats.org/officeDocument/2006/relationships/hyperlink" Target="http://www.gradusniki.ru/cat/img/te/ta-288.html" TargetMode="External" /><Relationship Id="rId70" Type="http://schemas.openxmlformats.org/officeDocument/2006/relationships/hyperlink" Target="http://www.gradusniki.ru/cat/img/te/te-112.html" TargetMode="External" /><Relationship Id="rId71" Type="http://schemas.openxmlformats.org/officeDocument/2006/relationships/hyperlink" Target="http://www.gradusniki.ru/cat/img/te/te-117.html" TargetMode="External" /><Relationship Id="rId72" Type="http://schemas.openxmlformats.org/officeDocument/2006/relationships/hyperlink" Target="http://www.gradusniki.ru/cat/img/te/tp-101_termometr-schup.html" TargetMode="External" /><Relationship Id="rId73" Type="http://schemas.openxmlformats.org/officeDocument/2006/relationships/hyperlink" Target="http://www.gradusniki.ru/cat/img/te/wt-1_termometr-schup.html" TargetMode="External" /><Relationship Id="rId74" Type="http://schemas.openxmlformats.org/officeDocument/2006/relationships/hyperlink" Target="http://www.gradusniki.ru/cat/img/te/te-510_thermometer_in-out.html" TargetMode="External" /><Relationship Id="rId75" Type="http://schemas.openxmlformats.org/officeDocument/2006/relationships/hyperlink" Target="http://www.gradusniki.ru/cat/img/te/te-1505.html" TargetMode="External" /><Relationship Id="rId76" Type="http://schemas.openxmlformats.org/officeDocument/2006/relationships/hyperlink" Target="http://www.gradusniki.ru/cat/img/vino/te-106_vino_braslet.html" TargetMode="External" /><Relationship Id="rId77" Type="http://schemas.openxmlformats.org/officeDocument/2006/relationships/hyperlink" Target="http://www.gradusniki.ru/cat/img/te/te-520_thermometer_in-out.html" TargetMode="External" /><Relationship Id="rId78" Type="http://schemas.openxmlformats.org/officeDocument/2006/relationships/hyperlink" Target="http://www.gradusniki.ru/cat/img/te/te-118.html" TargetMode="External" /><Relationship Id="rId79" Type="http://schemas.openxmlformats.org/officeDocument/2006/relationships/hyperlink" Target="http://www.gradusniki.ru/cat/img/te/te-201.html" TargetMode="External" /><Relationship Id="rId80" Type="http://schemas.openxmlformats.org/officeDocument/2006/relationships/hyperlink" Target="http://www.gradusniki.ru/cat/img/te/te-318.html" TargetMode="External" /><Relationship Id="rId81" Type="http://schemas.openxmlformats.org/officeDocument/2006/relationships/hyperlink" Target="http://www.gradusniki.ru/cat/img/te/te-133.html" TargetMode="External" /><Relationship Id="rId82" Type="http://schemas.openxmlformats.org/officeDocument/2006/relationships/hyperlink" Target="http://www.gradusniki.ru/cat/img/te/te-841_htc-1_thermogigrometer.html" TargetMode="External" /><Relationship Id="rId83" Type="http://schemas.openxmlformats.org/officeDocument/2006/relationships/hyperlink" Target="http://www.gradusniki.ru/cat/img/te/te-260_meteostation-home.html" TargetMode="External" /><Relationship Id="rId84" Type="http://schemas.openxmlformats.org/officeDocument/2006/relationships/hyperlink" Target="http://www.gradusniki.ru/cat/img/te/te-803-m2.html" TargetMode="External" /><Relationship Id="rId85" Type="http://schemas.openxmlformats.org/officeDocument/2006/relationships/hyperlink" Target="http://www.gradusniki.ru/cat/img/te/thermometer-electronic-te-1520-turist.html" TargetMode="External" /><Relationship Id="rId86" Type="http://schemas.openxmlformats.org/officeDocument/2006/relationships/hyperlink" Target="http://www.gradusniki.ru/cat/img/te/te-600.html" TargetMode="External" /><Relationship Id="rId87" Type="http://schemas.openxmlformats.org/officeDocument/2006/relationships/hyperlink" Target="http://www.gradusniki.ru/cat/img/te/te-842_htc-2_thermogigrometer_in-out.html" TargetMode="External" /><Relationship Id="rId88" Type="http://schemas.openxmlformats.org/officeDocument/2006/relationships/hyperlink" Target="http://www.gradusniki.ru/cat/img/te/te-296_bbq-300.html" TargetMode="External" /><Relationship Id="rId89" Type="http://schemas.openxmlformats.org/officeDocument/2006/relationships/hyperlink" Target="http://www.gradusniki.ru/cat/img/sauna/tbs41.html" TargetMode="External" /><Relationship Id="rId90" Type="http://schemas.openxmlformats.org/officeDocument/2006/relationships/hyperlink" Target="http://www.gradusniki.ru/cat/img/sauna/bannaja_station_sbb-2-2.html" TargetMode="External" /><Relationship Id="rId91" Type="http://schemas.openxmlformats.org/officeDocument/2006/relationships/hyperlink" Target="http://www.gradusniki.ru/cat/img/sauna/tss2.html" TargetMode="External" /><Relationship Id="rId92" Type="http://schemas.openxmlformats.org/officeDocument/2006/relationships/hyperlink" Target="http://www.gradusniki.ru/cat/img/sauna/tbs-43_kvadrat.html" TargetMode="External" /><Relationship Id="rId93" Type="http://schemas.openxmlformats.org/officeDocument/2006/relationships/hyperlink" Target="http://www.gradusniki.ru/cat/img/sauna/rst-77110_iq110_banya-sauna.html" TargetMode="External" /><Relationship Id="rId94" Type="http://schemas.openxmlformats.org/officeDocument/2006/relationships/hyperlink" Target="http://www.gradusniki.ru/cat/img/sauna/tbs-44_domik.html" TargetMode="External" /><Relationship Id="rId95" Type="http://schemas.openxmlformats.org/officeDocument/2006/relationships/hyperlink" Target="http://www.gradusniki.ru/cat/img/sauna/bannaja_station_sbb-2-1.html" TargetMode="External" /><Relationship Id="rId96" Type="http://schemas.openxmlformats.org/officeDocument/2006/relationships/hyperlink" Target="http://www.gradusniki.ru/cat/img/chas/chps1g.html" TargetMode="External" /><Relationship Id="rId97" Type="http://schemas.openxmlformats.org/officeDocument/2006/relationships/hyperlink" Target="http://www.gradusniki.ru/cat/img/chas/chps1sh.html" TargetMode="External" /><Relationship Id="rId98" Type="http://schemas.openxmlformats.org/officeDocument/2006/relationships/hyperlink" Target="http://www.gradusniki.ru/cat/img/chas/chps-125.html" TargetMode="External" /><Relationship Id="rId99" Type="http://schemas.openxmlformats.org/officeDocument/2006/relationships/hyperlink" Target="http://www.gradusniki.ru/cat/img/voda/lod.html" TargetMode="External" /><Relationship Id="rId100" Type="http://schemas.openxmlformats.org/officeDocument/2006/relationships/hyperlink" Target="http://www.gradusniki.ru/cat/img/voda/tv1r.html" TargetMode="External" /><Relationship Id="rId101" Type="http://schemas.openxmlformats.org/officeDocument/2006/relationships/hyperlink" Target="http://www.gradusniki.ru/cat/img/voda/tv-1-rybka.html" TargetMode="External" /><Relationship Id="rId102" Type="http://schemas.openxmlformats.org/officeDocument/2006/relationships/hyperlink" Target="http://www.gradusniki.ru/cat/img/voda/tv-10-rybka.html" TargetMode="External" /><Relationship Id="rId103" Type="http://schemas.openxmlformats.org/officeDocument/2006/relationships/hyperlink" Target="http://www.gradusniki.ru/cat/img/voda/pool.html" TargetMode="External" /><Relationship Id="rId104" Type="http://schemas.openxmlformats.org/officeDocument/2006/relationships/hyperlink" Target="http://www.gradusniki.ru/cat/img/voda/tv-50-bassein.html" TargetMode="External" /><Relationship Id="rId105" Type="http://schemas.openxmlformats.org/officeDocument/2006/relationships/hyperlink" Target="http://www.gradusniki.ru/cat/img/voda/bassein_tbv-2b_small.html" TargetMode="External" /><Relationship Id="rId106" Type="http://schemas.openxmlformats.org/officeDocument/2006/relationships/hyperlink" Target="http://www.gradusniki.ru/cat/img/holod/tc-7amk_refrigerator.html" TargetMode="External" /><Relationship Id="rId107" Type="http://schemas.openxmlformats.org/officeDocument/2006/relationships/hyperlink" Target="http://www.gradusniki.ru/cat/img/holod/tc-7am_refrigerator.html" TargetMode="External" /><Relationship Id="rId108" Type="http://schemas.openxmlformats.org/officeDocument/2006/relationships/hyperlink" Target="http://www.gradusniki.ru/cat/img/holod/th-18-m2_termometer-dlya-holodilnika.html" TargetMode="External" /><Relationship Id="rId109" Type="http://schemas.openxmlformats.org/officeDocument/2006/relationships/hyperlink" Target="http://www.gradusniki.ru/cat/img/vlajnost/tmfc-100_cifrovoy-thermogigrometer.html" TargetMode="External" /><Relationship Id="rId110" Type="http://schemas.openxmlformats.org/officeDocument/2006/relationships/hyperlink" Target="http://www.gradusniki.ru/cat/img/holod/ttj-p-2_160-66-1_-35_50_refrigerator_sklad.html" TargetMode="External" /><Relationship Id="rId111" Type="http://schemas.openxmlformats.org/officeDocument/2006/relationships/hyperlink" Target="http://www.gradusniki.ru/cat/img/holod/ttj-p-2_refrigerator_sklad.html" TargetMode="External" /><Relationship Id="rId112" Type="http://schemas.openxmlformats.org/officeDocument/2006/relationships/hyperlink" Target="http://www.gradusniki.ru/cat/img/holod/aisberg.html" TargetMode="External" /><Relationship Id="rId113" Type="http://schemas.openxmlformats.org/officeDocument/2006/relationships/hyperlink" Target="http://www.gradusniki.ru/cat/img/holod/tc-7p-1_sklad_refrigerator.html" TargetMode="External" /><Relationship Id="rId114" Type="http://schemas.openxmlformats.org/officeDocument/2006/relationships/hyperlink" Target="http://www.gradusniki.ru/cat/img/conserv/tbk_0-200C.html" TargetMode="External" /><Relationship Id="rId115" Type="http://schemas.openxmlformats.org/officeDocument/2006/relationships/hyperlink" Target="http://www.gradusniki.ru/cat/img/conserv/tk-250.html" TargetMode="External" /><Relationship Id="rId116" Type="http://schemas.openxmlformats.org/officeDocument/2006/relationships/hyperlink" Target="http://www.gradusniki.ru/cat/img/conserv/tk-119.html" TargetMode="External" /><Relationship Id="rId117" Type="http://schemas.openxmlformats.org/officeDocument/2006/relationships/hyperlink" Target="http://www.gradusniki.ru/cat/img/conserv/tk-120.html" TargetMode="External" /><Relationship Id="rId118" Type="http://schemas.openxmlformats.org/officeDocument/2006/relationships/hyperlink" Target="http://www.gradusniki.ru/cat/img/conserv/ts-4m.html" TargetMode="External" /><Relationship Id="rId119" Type="http://schemas.openxmlformats.org/officeDocument/2006/relationships/hyperlink" Target="http://www.gradusniki.ru/cat/img/meat/tbm1.html" TargetMode="External" /><Relationship Id="rId120" Type="http://schemas.openxmlformats.org/officeDocument/2006/relationships/hyperlink" Target="http://www.gradusniki.ru/cat/img/duhovka/tbd_duhovka.html" TargetMode="External" /><Relationship Id="rId121" Type="http://schemas.openxmlformats.org/officeDocument/2006/relationships/hyperlink" Target="http://www.gradusniki.ru/cat/img/duhovka/tbd-320m_duhovka.html" TargetMode="External" /><Relationship Id="rId122" Type="http://schemas.openxmlformats.org/officeDocument/2006/relationships/hyperlink" Target="http://www.gradusniki.ru/cat/img/duhovka/tdsh-350.html" TargetMode="External" /><Relationship Id="rId123" Type="http://schemas.openxmlformats.org/officeDocument/2006/relationships/hyperlink" Target="http://www.gradusniki.ru/cat/img/duhovka/td-63.html" TargetMode="External" /><Relationship Id="rId124" Type="http://schemas.openxmlformats.org/officeDocument/2006/relationships/hyperlink" Target="http://www.gradusniki.ru/cat/img/pochva/tp2.html" TargetMode="External" /><Relationship Id="rId125" Type="http://schemas.openxmlformats.org/officeDocument/2006/relationships/hyperlink" Target="http://www.gradusniki.ru/cat/img/vlajnost/vit-1.html" TargetMode="External" /><Relationship Id="rId126" Type="http://schemas.openxmlformats.org/officeDocument/2006/relationships/hyperlink" Target="http://www.gradusniki.ru/cat/img/vlajnost/vit-2.html" TargetMode="External" /><Relationship Id="rId127" Type="http://schemas.openxmlformats.org/officeDocument/2006/relationships/hyperlink" Target="http://www.gradusniki.ru/cat/img/spirtomer/asp-19_spirtomer.html" TargetMode="External" /><Relationship Id="rId128" Type="http://schemas.openxmlformats.org/officeDocument/2006/relationships/hyperlink" Target="http://www.gradusniki.ru/cat/img/spirtomer/asp-80_spirtomer.html" TargetMode="External" /><Relationship Id="rId129" Type="http://schemas.openxmlformats.org/officeDocument/2006/relationships/hyperlink" Target="http://www.gradusniki.ru/cat/img/spirtomer/asp-96_spirtomer.html" TargetMode="External" /><Relationship Id="rId130" Type="http://schemas.openxmlformats.org/officeDocument/2006/relationships/hyperlink" Target="http://www.gradusniki.ru/cat/img/chas/chasy-pesochnye_chpn-3.html" TargetMode="External" /><Relationship Id="rId131" Type="http://schemas.openxmlformats.org/officeDocument/2006/relationships/hyperlink" Target="http://www.gradusniki.ru/cat/img/pirometer/dt-8836-infrared-beskontactny-dlya-tela.html" TargetMode="External" /><Relationship Id="rId132" Type="http://schemas.openxmlformats.org/officeDocument/2006/relationships/hyperlink" Target="http://www.gradusniki.ru/cat/img/pirometer/dt-380-infrared.html" TargetMode="External" /><Relationship Id="rId133" Type="http://schemas.openxmlformats.org/officeDocument/2006/relationships/hyperlink" Target="http://www.gradusniki.ru/cat/img/pirometer/dt-550-infrared_thermometer.html" TargetMode="External" /><Relationship Id="rId134" Type="http://schemas.openxmlformats.org/officeDocument/2006/relationships/hyperlink" Target="http://www.gradusniki.ru/cat/img/medical/NexTemp_medical_body_thermometer.html" TargetMode="External" /><Relationship Id="rId135" Type="http://schemas.openxmlformats.org/officeDocument/2006/relationships/hyperlink" Target="http://www.gradusniki.ru/cat/img/refractometers/refractometer_ats-120_beer_pivo_SG_1-000_1-130_brix_0-32.html" TargetMode="External" /><Relationship Id="rId136" Type="http://schemas.openxmlformats.org/officeDocument/2006/relationships/hyperlink" Target="http://www.gradusniki.ru/cat/img/refractometers/refractometer_ats-40_0-25-spirt_0-40-brix.html" TargetMode="External" /><Relationship Id="rId137" Type="http://schemas.openxmlformats.org/officeDocument/2006/relationships/hyperlink" Target="http://www.gradusniki.ru/cat/img/refractometers/refractometer_ats-80_0-80-spirt.html" TargetMode="External" /><Relationship Id="rId138" Type="http://schemas.openxmlformats.org/officeDocument/2006/relationships/hyperlink" Target="http://www.gradusniki.ru/cat/img/pochva/vok-53_device_for_measuring_soil_parameters.html" TargetMode="External" /><Relationship Id="rId139" Type="http://schemas.openxmlformats.org/officeDocument/2006/relationships/hyperlink" Target="http://www.gradusniki.ru/cat/img/technical/sp-2p_number_4_ot-0-do-200-gradusov_nijnya-chast-100-mm_kerosin.html" TargetMode="External" /><Relationship Id="rId140" Type="http://schemas.openxmlformats.org/officeDocument/2006/relationships/hyperlink" Target="http://www.gradusniki.ru/cat/img/technical/sp-2p_nomer-2_ot-0-do-100-gradusov_nij-chast-100-mm_kerosi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2"/>
  <sheetViews>
    <sheetView tabSelected="1" workbookViewId="0" topLeftCell="A1">
      <selection activeCell="A4" sqref="A4"/>
    </sheetView>
  </sheetViews>
  <sheetFormatPr defaultColWidth="9.140625" defaultRowHeight="14.25"/>
  <cols>
    <col min="1" max="3" width="6.00390625" style="0" customWidth="1"/>
    <col min="4" max="4" width="70.00390625" style="0" customWidth="1"/>
    <col min="5" max="6" width="13.00390625" style="0" customWidth="1"/>
    <col min="7" max="7" width="15.00390625" style="0" customWidth="1"/>
  </cols>
  <sheetData>
    <row r="1" ht="99.75" customHeight="1">
      <c r="A1" s="1" t="s">
        <v>0</v>
      </c>
    </row>
    <row r="2" ht="36" customHeight="1">
      <c r="A2" s="2" t="s">
        <v>1</v>
      </c>
    </row>
    <row r="3" ht="36" customHeight="1">
      <c r="A3" s="2" t="s">
        <v>2</v>
      </c>
    </row>
    <row r="4" ht="150" customHeight="1">
      <c r="A4" s="3" t="s">
        <v>3</v>
      </c>
    </row>
    <row r="5" spans="1:7" ht="48" customHeight="1">
      <c r="A5" s="12" t="s">
        <v>4</v>
      </c>
      <c r="B5" s="13" t="s">
        <v>5</v>
      </c>
      <c r="C5" s="14"/>
      <c r="D5" s="14" t="s">
        <v>6</v>
      </c>
      <c r="E5" s="14" t="s">
        <v>7</v>
      </c>
      <c r="F5" s="14" t="s">
        <v>8</v>
      </c>
      <c r="G5" s="15" t="s">
        <v>9</v>
      </c>
    </row>
    <row r="6" spans="1:7" ht="14.25">
      <c r="A6" s="5">
        <v>1</v>
      </c>
      <c r="B6" s="6">
        <v>1027</v>
      </c>
      <c r="C6" s="5"/>
      <c r="D6" s="7" t="s">
        <v>10</v>
      </c>
      <c r="E6" s="9">
        <v>105</v>
      </c>
      <c r="F6" s="10"/>
      <c r="G6" s="11">
        <f>E6*F6</f>
        <v>0</v>
      </c>
    </row>
    <row r="7" spans="1:7" ht="14.25">
      <c r="A7" s="5">
        <v>2</v>
      </c>
      <c r="B7" s="6">
        <v>1029</v>
      </c>
      <c r="C7" s="5"/>
      <c r="D7" s="7" t="s">
        <v>11</v>
      </c>
      <c r="E7" s="9">
        <v>114</v>
      </c>
      <c r="F7" s="10"/>
      <c r="G7" s="11">
        <f>E7*F7</f>
        <v>0</v>
      </c>
    </row>
    <row r="8" spans="1:7" ht="14.25">
      <c r="A8" s="5">
        <v>3</v>
      </c>
      <c r="B8" s="6">
        <v>1359</v>
      </c>
      <c r="C8" s="5"/>
      <c r="D8" s="7" t="s">
        <v>12</v>
      </c>
      <c r="E8" s="9">
        <v>115</v>
      </c>
      <c r="F8" s="10"/>
      <c r="G8" s="11">
        <f>E8*F8</f>
        <v>0</v>
      </c>
    </row>
    <row r="9" spans="1:7" ht="14.25">
      <c r="A9" s="5">
        <v>4</v>
      </c>
      <c r="B9" s="6">
        <v>1271</v>
      </c>
      <c r="C9" s="5"/>
      <c r="D9" s="7" t="s">
        <v>13</v>
      </c>
      <c r="E9" s="9">
        <v>118</v>
      </c>
      <c r="F9" s="10"/>
      <c r="G9" s="11">
        <f>E9*F9</f>
        <v>0</v>
      </c>
    </row>
    <row r="10" spans="1:7" ht="14.25">
      <c r="A10" s="5">
        <v>5</v>
      </c>
      <c r="B10" s="6">
        <v>1031</v>
      </c>
      <c r="C10" s="5"/>
      <c r="D10" s="7" t="s">
        <v>14</v>
      </c>
      <c r="E10" s="9">
        <v>128</v>
      </c>
      <c r="F10" s="10"/>
      <c r="G10" s="11">
        <f>E10*F10</f>
        <v>0</v>
      </c>
    </row>
    <row r="11" spans="1:7" ht="14.25">
      <c r="A11" s="5">
        <v>6</v>
      </c>
      <c r="B11" s="6">
        <v>1028</v>
      </c>
      <c r="C11" s="5"/>
      <c r="D11" s="7" t="s">
        <v>15</v>
      </c>
      <c r="E11" s="9">
        <v>134</v>
      </c>
      <c r="F11" s="10"/>
      <c r="G11" s="11">
        <f>E11*F11</f>
        <v>0</v>
      </c>
    </row>
    <row r="12" spans="1:7" ht="14.25">
      <c r="A12" s="5">
        <v>7</v>
      </c>
      <c r="B12" s="6">
        <v>1034</v>
      </c>
      <c r="C12" s="5"/>
      <c r="D12" s="7" t="s">
        <v>16</v>
      </c>
      <c r="E12" s="9">
        <v>149</v>
      </c>
      <c r="F12" s="10"/>
      <c r="G12" s="11">
        <f>E12*F12</f>
        <v>0</v>
      </c>
    </row>
    <row r="13" spans="1:7" ht="14.25">
      <c r="A13" s="5">
        <v>8</v>
      </c>
      <c r="B13" s="6">
        <v>1032</v>
      </c>
      <c r="C13" s="5"/>
      <c r="D13" s="7" t="s">
        <v>17</v>
      </c>
      <c r="E13" s="9">
        <v>158</v>
      </c>
      <c r="F13" s="10"/>
      <c r="G13" s="11">
        <f>E13*F13</f>
        <v>0</v>
      </c>
    </row>
    <row r="14" spans="1:7" ht="14.25">
      <c r="A14" s="5">
        <v>9</v>
      </c>
      <c r="B14" s="6">
        <v>1297</v>
      </c>
      <c r="C14" s="5"/>
      <c r="D14" s="8" t="s">
        <v>18</v>
      </c>
      <c r="E14" s="9">
        <v>159</v>
      </c>
      <c r="F14" s="10"/>
      <c r="G14" s="11">
        <f>E14*F14</f>
        <v>0</v>
      </c>
    </row>
    <row r="15" spans="1:7" ht="14.25">
      <c r="A15" s="5">
        <v>10</v>
      </c>
      <c r="B15" s="6">
        <v>1033</v>
      </c>
      <c r="C15" s="5"/>
      <c r="D15" s="7" t="s">
        <v>19</v>
      </c>
      <c r="E15" s="9">
        <v>175</v>
      </c>
      <c r="F15" s="10"/>
      <c r="G15" s="11">
        <f>E15*F15</f>
        <v>0</v>
      </c>
    </row>
    <row r="16" spans="1:7" ht="14.25">
      <c r="A16" s="5">
        <v>11</v>
      </c>
      <c r="B16" s="6">
        <v>1298</v>
      </c>
      <c r="C16" s="5"/>
      <c r="D16" s="7" t="s">
        <v>20</v>
      </c>
      <c r="E16" s="9">
        <v>179</v>
      </c>
      <c r="F16" s="10"/>
      <c r="G16" s="11">
        <f>E16*F16</f>
        <v>0</v>
      </c>
    </row>
    <row r="17" spans="1:7" ht="14.25">
      <c r="A17" s="5">
        <v>12</v>
      </c>
      <c r="B17" s="6">
        <v>1040</v>
      </c>
      <c r="C17" s="5"/>
      <c r="D17" s="7" t="s">
        <v>21</v>
      </c>
      <c r="E17" s="9">
        <v>193</v>
      </c>
      <c r="F17" s="10"/>
      <c r="G17" s="11">
        <f>E17*F17</f>
        <v>0</v>
      </c>
    </row>
    <row r="18" spans="1:7" ht="14.25">
      <c r="A18" s="5">
        <v>13</v>
      </c>
      <c r="B18" s="6">
        <v>1041</v>
      </c>
      <c r="C18" s="5"/>
      <c r="D18" s="7" t="s">
        <v>22</v>
      </c>
      <c r="E18" s="9">
        <v>195</v>
      </c>
      <c r="F18" s="10"/>
      <c r="G18" s="11">
        <f>E18*F18</f>
        <v>0</v>
      </c>
    </row>
    <row r="19" spans="1:7" ht="14.25">
      <c r="A19" s="5">
        <v>14</v>
      </c>
      <c r="B19" s="6">
        <v>1038</v>
      </c>
      <c r="C19" s="5"/>
      <c r="D19" s="7" t="s">
        <v>23</v>
      </c>
      <c r="E19" s="9">
        <v>212</v>
      </c>
      <c r="F19" s="10"/>
      <c r="G19" s="11">
        <f>E19*F19</f>
        <v>0</v>
      </c>
    </row>
    <row r="20" spans="1:7" ht="14.25">
      <c r="A20" s="5">
        <v>15</v>
      </c>
      <c r="B20" s="6">
        <v>1365</v>
      </c>
      <c r="C20" s="5"/>
      <c r="D20" s="7" t="s">
        <v>24</v>
      </c>
      <c r="E20" s="9">
        <v>224</v>
      </c>
      <c r="F20" s="10"/>
      <c r="G20" s="11">
        <f>E20*F20</f>
        <v>0</v>
      </c>
    </row>
    <row r="21" spans="1:7" ht="14.25">
      <c r="A21" s="5">
        <v>16</v>
      </c>
      <c r="B21" s="6">
        <v>1035</v>
      </c>
      <c r="C21" s="5"/>
      <c r="D21" s="7" t="s">
        <v>25</v>
      </c>
      <c r="E21" s="9">
        <v>315</v>
      </c>
      <c r="F21" s="10"/>
      <c r="G21" s="11">
        <f>E21*F21</f>
        <v>0</v>
      </c>
    </row>
    <row r="22" spans="1:7" ht="14.25">
      <c r="A22" s="5">
        <v>17</v>
      </c>
      <c r="B22" s="6">
        <v>1045</v>
      </c>
      <c r="C22" s="5"/>
      <c r="D22" s="7" t="s">
        <v>26</v>
      </c>
      <c r="E22" s="9">
        <v>51</v>
      </c>
      <c r="F22" s="10"/>
      <c r="G22" s="11">
        <f>E22*F22</f>
        <v>0</v>
      </c>
    </row>
    <row r="23" spans="1:7" ht="14.25">
      <c r="A23" s="5">
        <v>18</v>
      </c>
      <c r="B23" s="6">
        <v>1043</v>
      </c>
      <c r="C23" s="5"/>
      <c r="D23" s="7" t="s">
        <v>27</v>
      </c>
      <c r="E23" s="9">
        <v>72</v>
      </c>
      <c r="F23" s="10"/>
      <c r="G23" s="11">
        <f>E23*F23</f>
        <v>0</v>
      </c>
    </row>
    <row r="24" spans="1:7" ht="14.25">
      <c r="A24" s="5">
        <v>19</v>
      </c>
      <c r="B24" s="6">
        <v>1366</v>
      </c>
      <c r="C24" s="5"/>
      <c r="D24" s="7" t="s">
        <v>28</v>
      </c>
      <c r="E24" s="9">
        <v>72</v>
      </c>
      <c r="F24" s="10"/>
      <c r="G24" s="11">
        <f>E24*F24</f>
        <v>0</v>
      </c>
    </row>
    <row r="25" spans="1:7" ht="14.25">
      <c r="A25" s="5">
        <v>20</v>
      </c>
      <c r="B25" s="6">
        <v>1178</v>
      </c>
      <c r="C25" s="5"/>
      <c r="D25" s="7" t="s">
        <v>29</v>
      </c>
      <c r="E25" s="9">
        <v>75</v>
      </c>
      <c r="F25" s="10"/>
      <c r="G25" s="11">
        <f>E25*F25</f>
        <v>0</v>
      </c>
    </row>
    <row r="26" spans="1:7" ht="14.25">
      <c r="A26" s="5">
        <v>21</v>
      </c>
      <c r="B26" s="6">
        <v>1044</v>
      </c>
      <c r="C26" s="5"/>
      <c r="D26" s="7" t="s">
        <v>30</v>
      </c>
      <c r="E26" s="9">
        <v>84</v>
      </c>
      <c r="F26" s="10"/>
      <c r="G26" s="11">
        <f>E26*F26</f>
        <v>0</v>
      </c>
    </row>
    <row r="27" spans="1:7" ht="14.25">
      <c r="A27" s="5">
        <v>22</v>
      </c>
      <c r="B27" s="6">
        <v>1324</v>
      </c>
      <c r="C27" s="5"/>
      <c r="D27" s="7" t="s">
        <v>31</v>
      </c>
      <c r="E27" s="9">
        <v>108</v>
      </c>
      <c r="F27" s="10"/>
      <c r="G27" s="11">
        <f>E27*F27</f>
        <v>0</v>
      </c>
    </row>
    <row r="28" spans="1:7" ht="14.25">
      <c r="A28" s="5">
        <v>23</v>
      </c>
      <c r="B28" s="6">
        <v>1218</v>
      </c>
      <c r="C28" s="5"/>
      <c r="D28" s="7" t="s">
        <v>32</v>
      </c>
      <c r="E28" s="9">
        <v>220</v>
      </c>
      <c r="F28" s="10"/>
      <c r="G28" s="11">
        <f>E28*F28</f>
        <v>0</v>
      </c>
    </row>
    <row r="29" spans="1:7" ht="14.25">
      <c r="A29" s="5">
        <v>24</v>
      </c>
      <c r="B29" s="6">
        <v>1047</v>
      </c>
      <c r="C29" s="5"/>
      <c r="D29" s="7" t="s">
        <v>33</v>
      </c>
      <c r="E29" s="9">
        <v>42</v>
      </c>
      <c r="F29" s="10"/>
      <c r="G29" s="11">
        <f>E29*F29</f>
        <v>0</v>
      </c>
    </row>
    <row r="30" spans="1:7" ht="14.25">
      <c r="A30" s="5">
        <v>25</v>
      </c>
      <c r="B30" s="6">
        <v>1311</v>
      </c>
      <c r="C30" s="5"/>
      <c r="D30" s="7" t="s">
        <v>34</v>
      </c>
      <c r="E30" s="9">
        <v>45</v>
      </c>
      <c r="F30" s="10"/>
      <c r="G30" s="11">
        <f>E30*F30</f>
        <v>0</v>
      </c>
    </row>
    <row r="31" spans="1:7" ht="14.25">
      <c r="A31" s="5">
        <v>26</v>
      </c>
      <c r="B31" s="6">
        <v>1376</v>
      </c>
      <c r="C31" s="5"/>
      <c r="D31" s="7" t="s">
        <v>35</v>
      </c>
      <c r="E31" s="9">
        <v>12800</v>
      </c>
      <c r="F31" s="10"/>
      <c r="G31" s="11">
        <f>E31*F31</f>
        <v>0</v>
      </c>
    </row>
    <row r="32" spans="1:7" ht="14.25">
      <c r="A32" s="5">
        <v>27</v>
      </c>
      <c r="B32" s="6">
        <v>1375</v>
      </c>
      <c r="C32" s="5"/>
      <c r="D32" s="7" t="s">
        <v>36</v>
      </c>
      <c r="E32" s="9">
        <v>14400</v>
      </c>
      <c r="F32" s="10"/>
      <c r="G32" s="11">
        <f>E32*F32</f>
        <v>0</v>
      </c>
    </row>
    <row r="33" spans="1:7" ht="14.25">
      <c r="A33" s="5">
        <v>28</v>
      </c>
      <c r="B33" s="6">
        <v>1201</v>
      </c>
      <c r="C33" s="5"/>
      <c r="D33" s="7" t="s">
        <v>37</v>
      </c>
      <c r="E33" s="9">
        <v>15600</v>
      </c>
      <c r="F33" s="10"/>
      <c r="G33" s="11">
        <f>E33*F33</f>
        <v>0</v>
      </c>
    </row>
    <row r="34" spans="1:7" ht="14.25">
      <c r="A34" s="5">
        <v>29</v>
      </c>
      <c r="B34" s="6">
        <v>1202</v>
      </c>
      <c r="C34" s="5"/>
      <c r="D34" s="7" t="s">
        <v>38</v>
      </c>
      <c r="E34" s="9">
        <v>15600</v>
      </c>
      <c r="F34" s="10"/>
      <c r="G34" s="11">
        <f>E34*F34</f>
        <v>0</v>
      </c>
    </row>
    <row r="35" spans="1:7" ht="14.25">
      <c r="A35" s="5">
        <v>30</v>
      </c>
      <c r="B35" s="6">
        <v>1203</v>
      </c>
      <c r="C35" s="5"/>
      <c r="D35" s="8" t="s">
        <v>39</v>
      </c>
      <c r="E35" s="9">
        <v>16200</v>
      </c>
      <c r="F35" s="10"/>
      <c r="G35" s="11">
        <f>E35*F35</f>
        <v>0</v>
      </c>
    </row>
    <row r="36" spans="1:7" ht="14.25">
      <c r="A36" s="5">
        <v>31</v>
      </c>
      <c r="B36" s="6">
        <v>1310</v>
      </c>
      <c r="C36" s="5"/>
      <c r="D36" s="7" t="s">
        <v>40</v>
      </c>
      <c r="E36" s="9">
        <v>199</v>
      </c>
      <c r="F36" s="10"/>
      <c r="G36" s="11">
        <f>E36*F36</f>
        <v>0</v>
      </c>
    </row>
    <row r="37" spans="1:7" ht="14.25">
      <c r="A37" s="5">
        <v>32</v>
      </c>
      <c r="B37" s="6">
        <v>1060</v>
      </c>
      <c r="C37" s="5"/>
      <c r="D37" s="7" t="s">
        <v>41</v>
      </c>
      <c r="E37" s="9">
        <v>2899</v>
      </c>
      <c r="F37" s="10"/>
      <c r="G37" s="11">
        <f>E37*F37</f>
        <v>0</v>
      </c>
    </row>
    <row r="38" spans="1:7" ht="14.25">
      <c r="A38" s="5">
        <v>33</v>
      </c>
      <c r="B38" s="6">
        <v>1053</v>
      </c>
      <c r="C38" s="5"/>
      <c r="D38" s="7" t="s">
        <v>42</v>
      </c>
      <c r="E38" s="9">
        <v>360</v>
      </c>
      <c r="F38" s="10"/>
      <c r="G38" s="11">
        <f>E38*F38</f>
        <v>0</v>
      </c>
    </row>
    <row r="39" spans="1:7" ht="14.25">
      <c r="A39" s="5">
        <v>34</v>
      </c>
      <c r="B39" s="6">
        <v>1313</v>
      </c>
      <c r="C39" s="5"/>
      <c r="D39" s="7" t="s">
        <v>43</v>
      </c>
      <c r="E39" s="9">
        <v>4800</v>
      </c>
      <c r="F39" s="10"/>
      <c r="G39" s="11">
        <f>E39*F39</f>
        <v>0</v>
      </c>
    </row>
    <row r="40" spans="1:7" ht="14.25">
      <c r="A40" s="5">
        <v>35</v>
      </c>
      <c r="B40" s="6">
        <v>1325</v>
      </c>
      <c r="C40" s="5"/>
      <c r="D40" s="7" t="s">
        <v>44</v>
      </c>
      <c r="E40" s="9">
        <v>98</v>
      </c>
      <c r="F40" s="10"/>
      <c r="G40" s="11">
        <f>E40*F40</f>
        <v>0</v>
      </c>
    </row>
    <row r="41" spans="1:7" ht="14.25">
      <c r="A41" s="5">
        <v>36</v>
      </c>
      <c r="B41" s="6">
        <v>1261</v>
      </c>
      <c r="C41" s="5"/>
      <c r="D41" s="7" t="s">
        <v>45</v>
      </c>
      <c r="E41" s="9">
        <v>102</v>
      </c>
      <c r="F41" s="10"/>
      <c r="G41" s="11">
        <f>E41*F41</f>
        <v>0</v>
      </c>
    </row>
    <row r="42" spans="1:7" ht="14.25">
      <c r="A42" s="5">
        <v>37</v>
      </c>
      <c r="B42" s="6">
        <v>1077</v>
      </c>
      <c r="C42" s="5"/>
      <c r="D42" s="7" t="s">
        <v>46</v>
      </c>
      <c r="E42" s="9">
        <v>120</v>
      </c>
      <c r="F42" s="10"/>
      <c r="G42" s="11">
        <f>E42*F42</f>
        <v>0</v>
      </c>
    </row>
    <row r="43" spans="1:7" ht="14.25">
      <c r="A43" s="5">
        <v>38</v>
      </c>
      <c r="B43" s="6">
        <v>1072</v>
      </c>
      <c r="C43" s="5"/>
      <c r="D43" s="7" t="s">
        <v>47</v>
      </c>
      <c r="E43" s="9">
        <v>120</v>
      </c>
      <c r="F43" s="10"/>
      <c r="G43" s="11">
        <f>E43*F43</f>
        <v>0</v>
      </c>
    </row>
    <row r="44" spans="1:7" ht="14.25">
      <c r="A44" s="5">
        <v>39</v>
      </c>
      <c r="B44" s="6">
        <v>1260</v>
      </c>
      <c r="C44" s="5"/>
      <c r="D44" s="7" t="s">
        <v>48</v>
      </c>
      <c r="E44" s="9">
        <v>120</v>
      </c>
      <c r="F44" s="10"/>
      <c r="G44" s="11">
        <f>E44*F44</f>
        <v>0</v>
      </c>
    </row>
    <row r="45" spans="1:7" ht="14.25">
      <c r="A45" s="5">
        <v>40</v>
      </c>
      <c r="B45" s="6">
        <v>1070</v>
      </c>
      <c r="C45" s="5"/>
      <c r="D45" s="7" t="s">
        <v>49</v>
      </c>
      <c r="E45" s="9">
        <v>154</v>
      </c>
      <c r="F45" s="10"/>
      <c r="G45" s="11">
        <f>E45*F45</f>
        <v>0</v>
      </c>
    </row>
    <row r="46" spans="1:7" ht="14.25">
      <c r="A46" s="5">
        <v>41</v>
      </c>
      <c r="B46" s="6">
        <v>1386</v>
      </c>
      <c r="C46" s="5"/>
      <c r="D46" s="7" t="s">
        <v>50</v>
      </c>
      <c r="E46" s="9">
        <v>155</v>
      </c>
      <c r="F46" s="10"/>
      <c r="G46" s="11">
        <f>E46*F46</f>
        <v>0</v>
      </c>
    </row>
    <row r="47" spans="1:7" ht="14.25">
      <c r="A47" s="5">
        <v>42</v>
      </c>
      <c r="B47" s="6">
        <v>1327</v>
      </c>
      <c r="C47" s="5"/>
      <c r="D47" s="7" t="s">
        <v>51</v>
      </c>
      <c r="E47" s="9">
        <v>156</v>
      </c>
      <c r="F47" s="10"/>
      <c r="G47" s="11">
        <f>E47*F47</f>
        <v>0</v>
      </c>
    </row>
    <row r="48" spans="1:7" ht="14.25">
      <c r="A48" s="5">
        <v>43</v>
      </c>
      <c r="B48" s="6">
        <v>1216</v>
      </c>
      <c r="C48" s="5"/>
      <c r="D48" s="7" t="s">
        <v>52</v>
      </c>
      <c r="E48" s="9">
        <v>16</v>
      </c>
      <c r="F48" s="10"/>
      <c r="G48" s="11">
        <f>E48*F48</f>
        <v>0</v>
      </c>
    </row>
    <row r="49" spans="1:7" ht="14.25">
      <c r="A49" s="5">
        <v>44</v>
      </c>
      <c r="B49" s="6">
        <v>1269</v>
      </c>
      <c r="C49" s="5"/>
      <c r="D49" s="7" t="s">
        <v>53</v>
      </c>
      <c r="E49" s="9">
        <v>169</v>
      </c>
      <c r="F49" s="10"/>
      <c r="G49" s="11">
        <f>E49*F49</f>
        <v>0</v>
      </c>
    </row>
    <row r="50" spans="1:7" ht="14.25">
      <c r="A50" s="5">
        <v>45</v>
      </c>
      <c r="B50" s="6">
        <v>1191</v>
      </c>
      <c r="C50" s="5"/>
      <c r="D50" s="7" t="s">
        <v>54</v>
      </c>
      <c r="E50" s="9">
        <v>185</v>
      </c>
      <c r="F50" s="10"/>
      <c r="G50" s="11">
        <f>E50*F50</f>
        <v>0</v>
      </c>
    </row>
    <row r="51" spans="1:7" ht="14.25">
      <c r="A51" s="5">
        <v>46</v>
      </c>
      <c r="B51" s="6">
        <v>1270</v>
      </c>
      <c r="C51" s="5"/>
      <c r="D51" s="7" t="s">
        <v>55</v>
      </c>
      <c r="E51" s="9">
        <v>205</v>
      </c>
      <c r="F51" s="10"/>
      <c r="G51" s="11">
        <f>E51*F51</f>
        <v>0</v>
      </c>
    </row>
    <row r="52" spans="1:7" ht="14.25">
      <c r="A52" s="5">
        <v>47</v>
      </c>
      <c r="B52" s="6">
        <v>1064</v>
      </c>
      <c r="C52" s="5"/>
      <c r="D52" s="7" t="s">
        <v>56</v>
      </c>
      <c r="E52" s="9">
        <v>21</v>
      </c>
      <c r="F52" s="10"/>
      <c r="G52" s="11">
        <f>E52*F52</f>
        <v>0</v>
      </c>
    </row>
    <row r="53" spans="1:7" ht="14.25">
      <c r="A53" s="5">
        <v>48</v>
      </c>
      <c r="B53" s="6">
        <v>1384</v>
      </c>
      <c r="C53" s="5"/>
      <c r="D53" s="7" t="s">
        <v>57</v>
      </c>
      <c r="E53" s="9">
        <v>269</v>
      </c>
      <c r="F53" s="10"/>
      <c r="G53" s="11">
        <f>E53*F53</f>
        <v>0</v>
      </c>
    </row>
    <row r="54" spans="1:7" ht="14.25">
      <c r="A54" s="5">
        <v>49</v>
      </c>
      <c r="B54" s="6">
        <v>1379</v>
      </c>
      <c r="C54" s="5"/>
      <c r="D54" s="7" t="s">
        <v>58</v>
      </c>
      <c r="E54" s="9">
        <v>280</v>
      </c>
      <c r="F54" s="10"/>
      <c r="G54" s="11">
        <f>E54*F54</f>
        <v>0</v>
      </c>
    </row>
    <row r="55" spans="1:7" ht="14.25">
      <c r="A55" s="5">
        <v>50</v>
      </c>
      <c r="B55" s="6">
        <v>1378</v>
      </c>
      <c r="C55" s="5"/>
      <c r="D55" s="7" t="s">
        <v>59</v>
      </c>
      <c r="E55" s="9">
        <v>288</v>
      </c>
      <c r="F55" s="10"/>
      <c r="G55" s="11">
        <f>E55*F55</f>
        <v>0</v>
      </c>
    </row>
    <row r="56" spans="1:7" ht="14.25">
      <c r="A56" s="5">
        <v>51</v>
      </c>
      <c r="B56" s="6">
        <v>1263</v>
      </c>
      <c r="C56" s="5"/>
      <c r="D56" s="7" t="s">
        <v>60</v>
      </c>
      <c r="E56" s="9">
        <v>342</v>
      </c>
      <c r="F56" s="10"/>
      <c r="G56" s="11">
        <f>E56*F56</f>
        <v>0</v>
      </c>
    </row>
    <row r="57" spans="1:7" ht="14.25">
      <c r="A57" s="5">
        <v>52</v>
      </c>
      <c r="B57" s="6">
        <v>1377</v>
      </c>
      <c r="C57" s="5"/>
      <c r="D57" s="7" t="s">
        <v>61</v>
      </c>
      <c r="E57" s="9">
        <v>489</v>
      </c>
      <c r="F57" s="10"/>
      <c r="G57" s="11">
        <f>E57*F57</f>
        <v>0</v>
      </c>
    </row>
    <row r="58" spans="1:7" ht="14.25">
      <c r="A58" s="5">
        <v>53</v>
      </c>
      <c r="B58" s="6">
        <v>1388</v>
      </c>
      <c r="C58" s="5"/>
      <c r="D58" s="7" t="s">
        <v>62</v>
      </c>
      <c r="E58" s="9">
        <v>69</v>
      </c>
      <c r="F58" s="10"/>
      <c r="G58" s="11">
        <f>E58*F58</f>
        <v>0</v>
      </c>
    </row>
    <row r="59" spans="1:7" ht="14.25">
      <c r="A59" s="5">
        <v>54</v>
      </c>
      <c r="B59" s="6">
        <v>1067</v>
      </c>
      <c r="C59" s="5"/>
      <c r="D59" s="7" t="s">
        <v>63</v>
      </c>
      <c r="E59" s="9">
        <v>75</v>
      </c>
      <c r="F59" s="10"/>
      <c r="G59" s="11">
        <f>E59*F59</f>
        <v>0</v>
      </c>
    </row>
    <row r="60" spans="1:7" ht="14.25">
      <c r="A60" s="5">
        <v>55</v>
      </c>
      <c r="B60" s="6">
        <v>1332</v>
      </c>
      <c r="C60" s="5"/>
      <c r="D60" s="7" t="s">
        <v>64</v>
      </c>
      <c r="E60" s="9">
        <v>75</v>
      </c>
      <c r="F60" s="10"/>
      <c r="G60" s="11">
        <f>E60*F60</f>
        <v>0</v>
      </c>
    </row>
    <row r="61" spans="1:7" ht="14.25">
      <c r="A61" s="5">
        <v>56</v>
      </c>
      <c r="B61" s="6">
        <v>1382</v>
      </c>
      <c r="C61" s="5"/>
      <c r="D61" s="7" t="s">
        <v>65</v>
      </c>
      <c r="E61" s="9">
        <v>82</v>
      </c>
      <c r="F61" s="10"/>
      <c r="G61" s="11">
        <f>E61*F61</f>
        <v>0</v>
      </c>
    </row>
    <row r="62" spans="1:7" ht="14.25">
      <c r="A62" s="5">
        <v>57</v>
      </c>
      <c r="B62" s="6">
        <v>1364</v>
      </c>
      <c r="C62" s="5"/>
      <c r="D62" s="7" t="s">
        <v>66</v>
      </c>
      <c r="E62" s="9">
        <v>82</v>
      </c>
      <c r="F62" s="10"/>
      <c r="G62" s="11">
        <f>E62*F62</f>
        <v>0</v>
      </c>
    </row>
    <row r="63" spans="1:7" ht="14.25">
      <c r="A63" s="5">
        <v>58</v>
      </c>
      <c r="B63" s="6">
        <v>1065</v>
      </c>
      <c r="C63" s="5"/>
      <c r="D63" s="7" t="s">
        <v>67</v>
      </c>
      <c r="E63" s="9">
        <v>84</v>
      </c>
      <c r="F63" s="10"/>
      <c r="G63" s="11">
        <f>E63*F63</f>
        <v>0</v>
      </c>
    </row>
    <row r="64" spans="1:7" ht="14.25">
      <c r="A64" s="5">
        <v>59</v>
      </c>
      <c r="B64" s="6">
        <v>1308</v>
      </c>
      <c r="C64" s="5"/>
      <c r="D64" s="7" t="s">
        <v>68</v>
      </c>
      <c r="E64" s="9">
        <v>88</v>
      </c>
      <c r="F64" s="10"/>
      <c r="G64" s="11">
        <f>E64*F64</f>
        <v>0</v>
      </c>
    </row>
    <row r="65" spans="1:7" ht="14.25">
      <c r="A65" s="5">
        <v>60</v>
      </c>
      <c r="B65" s="6">
        <v>1385</v>
      </c>
      <c r="C65" s="5"/>
      <c r="D65" s="8" t="s">
        <v>69</v>
      </c>
      <c r="E65" s="9">
        <v>92</v>
      </c>
      <c r="F65" s="10"/>
      <c r="G65" s="11">
        <f>E65*F65</f>
        <v>0</v>
      </c>
    </row>
    <row r="66" spans="1:7" ht="14.25">
      <c r="A66" s="5">
        <v>61</v>
      </c>
      <c r="B66" s="6">
        <v>1262</v>
      </c>
      <c r="C66" s="5"/>
      <c r="D66" s="7" t="s">
        <v>70</v>
      </c>
      <c r="E66" s="9">
        <v>92.5</v>
      </c>
      <c r="F66" s="10"/>
      <c r="G66" s="11">
        <f>E66*F66</f>
        <v>0</v>
      </c>
    </row>
    <row r="67" spans="1:7" ht="14.25">
      <c r="A67" s="5">
        <v>62</v>
      </c>
      <c r="B67" s="6">
        <v>1381</v>
      </c>
      <c r="C67" s="5"/>
      <c r="D67" s="7" t="s">
        <v>71</v>
      </c>
      <c r="E67" s="9">
        <v>93</v>
      </c>
      <c r="F67" s="10"/>
      <c r="G67" s="11">
        <f>E67*F67</f>
        <v>0</v>
      </c>
    </row>
    <row r="68" spans="1:7" ht="14.25">
      <c r="A68" s="5">
        <v>63</v>
      </c>
      <c r="B68" s="6">
        <v>1336</v>
      </c>
      <c r="C68" s="5"/>
      <c r="D68" s="8" t="s">
        <v>72</v>
      </c>
      <c r="E68" s="9">
        <v>1120</v>
      </c>
      <c r="F68" s="10"/>
      <c r="G68" s="11">
        <f>E68*F68</f>
        <v>0</v>
      </c>
    </row>
    <row r="69" spans="1:7" ht="14.25">
      <c r="A69" s="5">
        <v>64</v>
      </c>
      <c r="B69" s="6">
        <v>1346</v>
      </c>
      <c r="C69" s="5"/>
      <c r="D69" s="7" t="s">
        <v>73</v>
      </c>
      <c r="E69" s="9">
        <v>1120</v>
      </c>
      <c r="F69" s="10"/>
      <c r="G69" s="11">
        <f>E69*F69</f>
        <v>0</v>
      </c>
    </row>
    <row r="70" spans="1:7" ht="14.25">
      <c r="A70" s="5">
        <v>65</v>
      </c>
      <c r="B70" s="6">
        <v>1317</v>
      </c>
      <c r="C70" s="5"/>
      <c r="D70" s="7" t="s">
        <v>74</v>
      </c>
      <c r="E70" s="9">
        <v>1280</v>
      </c>
      <c r="F70" s="10"/>
      <c r="G70" s="11">
        <f>E70*F70</f>
        <v>0</v>
      </c>
    </row>
    <row r="71" spans="1:7" ht="14.25">
      <c r="A71" s="5">
        <v>66</v>
      </c>
      <c r="B71" s="6">
        <v>1344</v>
      </c>
      <c r="C71" s="5"/>
      <c r="D71" s="7" t="s">
        <v>75</v>
      </c>
      <c r="E71" s="9">
        <v>1999</v>
      </c>
      <c r="F71" s="10"/>
      <c r="G71" s="11">
        <f>E71*F71</f>
        <v>0</v>
      </c>
    </row>
    <row r="72" spans="1:7" ht="14.25">
      <c r="A72" s="5">
        <v>67</v>
      </c>
      <c r="B72" s="6">
        <v>1350</v>
      </c>
      <c r="C72" s="5"/>
      <c r="D72" s="7" t="s">
        <v>76</v>
      </c>
      <c r="E72" s="9">
        <v>3360</v>
      </c>
      <c r="F72" s="10"/>
      <c r="G72" s="11">
        <f>E72*F72</f>
        <v>0</v>
      </c>
    </row>
    <row r="73" spans="1:7" ht="14.25">
      <c r="A73" s="5">
        <v>68</v>
      </c>
      <c r="B73" s="6">
        <v>1400</v>
      </c>
      <c r="C73" s="5"/>
      <c r="D73" s="7" t="s">
        <v>77</v>
      </c>
      <c r="E73" s="9">
        <v>360</v>
      </c>
      <c r="F73" s="10"/>
      <c r="G73" s="11">
        <f>E73*F73</f>
        <v>0</v>
      </c>
    </row>
    <row r="74" spans="1:7" ht="14.25">
      <c r="A74" s="5">
        <v>69</v>
      </c>
      <c r="B74" s="6">
        <v>1335</v>
      </c>
      <c r="C74" s="5"/>
      <c r="D74" s="7" t="s">
        <v>78</v>
      </c>
      <c r="E74" s="9">
        <v>399</v>
      </c>
      <c r="F74" s="10"/>
      <c r="G74" s="11">
        <f>E74*F74</f>
        <v>0</v>
      </c>
    </row>
    <row r="75" spans="1:7" ht="14.25">
      <c r="A75" s="5">
        <v>70</v>
      </c>
      <c r="B75" s="6">
        <v>1254</v>
      </c>
      <c r="C75" s="5"/>
      <c r="D75" s="7" t="s">
        <v>79</v>
      </c>
      <c r="E75" s="9">
        <v>399</v>
      </c>
      <c r="F75" s="10"/>
      <c r="G75" s="11">
        <f>E75*F75</f>
        <v>0</v>
      </c>
    </row>
    <row r="76" spans="1:7" ht="14.25">
      <c r="A76" s="5">
        <v>71</v>
      </c>
      <c r="B76" s="6">
        <v>1370</v>
      </c>
      <c r="C76" s="5"/>
      <c r="D76" s="7" t="s">
        <v>80</v>
      </c>
      <c r="E76" s="9">
        <v>404</v>
      </c>
      <c r="F76" s="10"/>
      <c r="G76" s="11">
        <f>E76*F76</f>
        <v>0</v>
      </c>
    </row>
    <row r="77" spans="1:7" ht="14.25">
      <c r="A77" s="5">
        <v>72</v>
      </c>
      <c r="B77" s="6">
        <v>1369</v>
      </c>
      <c r="C77" s="5"/>
      <c r="D77" s="7" t="s">
        <v>81</v>
      </c>
      <c r="E77" s="9">
        <v>408</v>
      </c>
      <c r="F77" s="10"/>
      <c r="G77" s="11">
        <f>E77*F77</f>
        <v>0</v>
      </c>
    </row>
    <row r="78" spans="1:7" ht="14.25">
      <c r="A78" s="5">
        <v>73</v>
      </c>
      <c r="B78" s="6">
        <v>1314</v>
      </c>
      <c r="C78" s="5"/>
      <c r="D78" s="7" t="s">
        <v>82</v>
      </c>
      <c r="E78" s="9">
        <v>415</v>
      </c>
      <c r="F78" s="10"/>
      <c r="G78" s="11">
        <f>E78*F78</f>
        <v>0</v>
      </c>
    </row>
    <row r="79" spans="1:7" ht="14.25">
      <c r="A79" s="5">
        <v>74</v>
      </c>
      <c r="B79" s="6">
        <v>1312</v>
      </c>
      <c r="C79" s="5"/>
      <c r="D79" s="7" t="s">
        <v>83</v>
      </c>
      <c r="E79" s="9">
        <v>424</v>
      </c>
      <c r="F79" s="10"/>
      <c r="G79" s="11">
        <f>E79*F79</f>
        <v>0</v>
      </c>
    </row>
    <row r="80" spans="1:7" ht="14.25">
      <c r="A80" s="5">
        <v>75</v>
      </c>
      <c r="B80" s="6">
        <v>1220</v>
      </c>
      <c r="C80" s="5"/>
      <c r="D80" s="7" t="s">
        <v>84</v>
      </c>
      <c r="E80" s="9">
        <v>440</v>
      </c>
      <c r="F80" s="10"/>
      <c r="G80" s="11">
        <f>E80*F80</f>
        <v>0</v>
      </c>
    </row>
    <row r="81" spans="1:7" ht="14.25">
      <c r="A81" s="5">
        <v>76</v>
      </c>
      <c r="B81" s="6">
        <v>1285</v>
      </c>
      <c r="C81" s="5"/>
      <c r="D81" s="7" t="s">
        <v>85</v>
      </c>
      <c r="E81" s="9">
        <v>515</v>
      </c>
      <c r="F81" s="10"/>
      <c r="G81" s="11">
        <f>E81*F81</f>
        <v>0</v>
      </c>
    </row>
    <row r="82" spans="1:7" ht="14.25">
      <c r="A82" s="5">
        <v>77</v>
      </c>
      <c r="B82" s="6">
        <v>1303</v>
      </c>
      <c r="C82" s="5"/>
      <c r="D82" s="7" t="s">
        <v>86</v>
      </c>
      <c r="E82" s="9">
        <v>548</v>
      </c>
      <c r="F82" s="10"/>
      <c r="G82" s="11">
        <f>E82*F82</f>
        <v>0</v>
      </c>
    </row>
    <row r="83" spans="1:7" ht="14.25">
      <c r="A83" s="5">
        <v>78</v>
      </c>
      <c r="B83" s="6">
        <v>1334</v>
      </c>
      <c r="C83" s="5"/>
      <c r="D83" s="7" t="s">
        <v>87</v>
      </c>
      <c r="E83" s="9">
        <v>580</v>
      </c>
      <c r="F83" s="10"/>
      <c r="G83" s="11">
        <f>E83*F83</f>
        <v>0</v>
      </c>
    </row>
    <row r="84" spans="1:7" ht="14.25">
      <c r="A84" s="5">
        <v>79</v>
      </c>
      <c r="B84" s="6">
        <v>1345</v>
      </c>
      <c r="C84" s="5"/>
      <c r="D84" s="7" t="s">
        <v>88</v>
      </c>
      <c r="E84" s="9">
        <v>5890</v>
      </c>
      <c r="F84" s="10"/>
      <c r="G84" s="11">
        <f>E84*F84</f>
        <v>0</v>
      </c>
    </row>
    <row r="85" spans="1:7" ht="14.25">
      <c r="A85" s="5">
        <v>80</v>
      </c>
      <c r="B85" s="6">
        <v>1333</v>
      </c>
      <c r="C85" s="5"/>
      <c r="D85" s="7" t="s">
        <v>89</v>
      </c>
      <c r="E85" s="9">
        <v>632</v>
      </c>
      <c r="F85" s="10"/>
      <c r="G85" s="11">
        <f>E85*F85</f>
        <v>0</v>
      </c>
    </row>
    <row r="86" spans="1:7" ht="14.25">
      <c r="A86" s="5">
        <v>81</v>
      </c>
      <c r="B86" s="6">
        <v>1373</v>
      </c>
      <c r="C86" s="5"/>
      <c r="D86" s="7" t="s">
        <v>90</v>
      </c>
      <c r="E86" s="9">
        <v>690</v>
      </c>
      <c r="F86" s="10"/>
      <c r="G86" s="11">
        <f>E86*F86</f>
        <v>0</v>
      </c>
    </row>
    <row r="87" spans="1:7" ht="14.25">
      <c r="A87" s="5">
        <v>82</v>
      </c>
      <c r="B87" s="6">
        <v>1284</v>
      </c>
      <c r="C87" s="5"/>
      <c r="D87" s="7" t="s">
        <v>91</v>
      </c>
      <c r="E87" s="9">
        <v>734</v>
      </c>
      <c r="F87" s="10"/>
      <c r="G87" s="11">
        <f>E87*F87</f>
        <v>0</v>
      </c>
    </row>
    <row r="88" spans="1:7" ht="14.25">
      <c r="A88" s="5">
        <v>83</v>
      </c>
      <c r="B88" s="6">
        <v>1351</v>
      </c>
      <c r="C88" s="5"/>
      <c r="D88" s="7" t="s">
        <v>92</v>
      </c>
      <c r="E88" s="9">
        <v>740</v>
      </c>
      <c r="F88" s="10"/>
      <c r="G88" s="11">
        <f>E88*F88</f>
        <v>0</v>
      </c>
    </row>
    <row r="89" spans="1:7" ht="14.25">
      <c r="A89" s="5">
        <v>84</v>
      </c>
      <c r="B89" s="6">
        <v>1210</v>
      </c>
      <c r="C89" s="5"/>
      <c r="D89" s="7" t="s">
        <v>93</v>
      </c>
      <c r="E89" s="9">
        <v>799</v>
      </c>
      <c r="F89" s="10"/>
      <c r="G89" s="11">
        <f>E89*F89</f>
        <v>0</v>
      </c>
    </row>
    <row r="90" spans="1:7" ht="14.25">
      <c r="A90" s="5">
        <v>85</v>
      </c>
      <c r="B90" s="6">
        <v>1380</v>
      </c>
      <c r="C90" s="5"/>
      <c r="D90" s="7" t="s">
        <v>94</v>
      </c>
      <c r="E90" s="9">
        <v>840</v>
      </c>
      <c r="F90" s="10"/>
      <c r="G90" s="11">
        <f>E90*F90</f>
        <v>0</v>
      </c>
    </row>
    <row r="91" spans="1:7" ht="14.25">
      <c r="A91" s="5">
        <v>86</v>
      </c>
      <c r="B91" s="6">
        <v>1374</v>
      </c>
      <c r="C91" s="5"/>
      <c r="D91" s="7" t="s">
        <v>95</v>
      </c>
      <c r="E91" s="9">
        <v>890</v>
      </c>
      <c r="F91" s="10"/>
      <c r="G91" s="11">
        <f>E91*F91</f>
        <v>0</v>
      </c>
    </row>
    <row r="92" spans="1:7" ht="14.25">
      <c r="A92" s="5">
        <v>87</v>
      </c>
      <c r="B92" s="6">
        <v>1341</v>
      </c>
      <c r="C92" s="5"/>
      <c r="D92" s="7" t="s">
        <v>96</v>
      </c>
      <c r="E92" s="9">
        <v>899</v>
      </c>
      <c r="F92" s="10"/>
      <c r="G92" s="11">
        <f>E92*F92</f>
        <v>0</v>
      </c>
    </row>
    <row r="93" spans="1:7" ht="14.25">
      <c r="A93" s="5">
        <v>88</v>
      </c>
      <c r="B93" s="6">
        <v>1105</v>
      </c>
      <c r="C93" s="5"/>
      <c r="D93" s="7" t="s">
        <v>97</v>
      </c>
      <c r="E93" s="9">
        <v>116</v>
      </c>
      <c r="F93" s="10"/>
      <c r="G93" s="11">
        <f>E93*F93</f>
        <v>0</v>
      </c>
    </row>
    <row r="94" spans="1:7" ht="14.25">
      <c r="A94" s="5">
        <v>89</v>
      </c>
      <c r="B94" s="6">
        <v>1101</v>
      </c>
      <c r="C94" s="5"/>
      <c r="D94" s="7" t="s">
        <v>98</v>
      </c>
      <c r="E94" s="9">
        <v>1280</v>
      </c>
      <c r="F94" s="10"/>
      <c r="G94" s="11">
        <f>E94*F94</f>
        <v>0</v>
      </c>
    </row>
    <row r="95" spans="1:7" ht="14.25">
      <c r="A95" s="5">
        <v>90</v>
      </c>
      <c r="B95" s="6">
        <v>1104</v>
      </c>
      <c r="C95" s="5"/>
      <c r="D95" s="7" t="s">
        <v>99</v>
      </c>
      <c r="E95" s="9">
        <v>199</v>
      </c>
      <c r="F95" s="10"/>
      <c r="G95" s="11">
        <f>E95*F95</f>
        <v>0</v>
      </c>
    </row>
    <row r="96" spans="1:7" ht="14.25">
      <c r="A96" s="5">
        <v>91</v>
      </c>
      <c r="B96" s="6">
        <v>1267</v>
      </c>
      <c r="C96" s="5"/>
      <c r="D96" s="7" t="s">
        <v>100</v>
      </c>
      <c r="E96" s="9">
        <v>372</v>
      </c>
      <c r="F96" s="10"/>
      <c r="G96" s="11">
        <f>E96*F96</f>
        <v>0</v>
      </c>
    </row>
    <row r="97" spans="1:7" ht="14.25">
      <c r="A97" s="5">
        <v>92</v>
      </c>
      <c r="B97" s="6">
        <v>1289</v>
      </c>
      <c r="C97" s="5"/>
      <c r="D97" s="7" t="s">
        <v>101</v>
      </c>
      <c r="E97" s="9">
        <v>4800</v>
      </c>
      <c r="F97" s="10"/>
      <c r="G97" s="11">
        <f>E97*F97</f>
        <v>0</v>
      </c>
    </row>
    <row r="98" spans="1:7" ht="14.25">
      <c r="A98" s="5">
        <v>93</v>
      </c>
      <c r="B98" s="6">
        <v>1266</v>
      </c>
      <c r="C98" s="5"/>
      <c r="D98" s="7" t="s">
        <v>102</v>
      </c>
      <c r="E98" s="9">
        <v>584</v>
      </c>
      <c r="F98" s="10"/>
      <c r="G98" s="11">
        <f>E98*F98</f>
        <v>0</v>
      </c>
    </row>
    <row r="99" spans="1:7" ht="14.25">
      <c r="A99" s="5">
        <v>94</v>
      </c>
      <c r="B99" s="6">
        <v>1100</v>
      </c>
      <c r="C99" s="5"/>
      <c r="D99" s="7" t="s">
        <v>103</v>
      </c>
      <c r="E99" s="9">
        <v>829</v>
      </c>
      <c r="F99" s="10"/>
      <c r="G99" s="11">
        <f>E99*F99</f>
        <v>0</v>
      </c>
    </row>
    <row r="100" spans="1:7" ht="14.25">
      <c r="A100" s="5">
        <v>95</v>
      </c>
      <c r="B100" s="6">
        <v>1110</v>
      </c>
      <c r="C100" s="5"/>
      <c r="D100" s="7" t="s">
        <v>104</v>
      </c>
      <c r="E100" s="9">
        <v>222</v>
      </c>
      <c r="F100" s="10"/>
      <c r="G100" s="11">
        <f>E100*F100</f>
        <v>0</v>
      </c>
    </row>
    <row r="101" spans="1:7" ht="14.25">
      <c r="A101" s="5">
        <v>96</v>
      </c>
      <c r="B101" s="6">
        <v>1173</v>
      </c>
      <c r="C101" s="5"/>
      <c r="D101" s="7" t="s">
        <v>105</v>
      </c>
      <c r="E101" s="9">
        <v>255</v>
      </c>
      <c r="F101" s="10"/>
      <c r="G101" s="11">
        <f>E101*F101</f>
        <v>0</v>
      </c>
    </row>
    <row r="102" spans="1:7" ht="14.25">
      <c r="A102" s="5">
        <v>97</v>
      </c>
      <c r="B102" s="6">
        <v>1213</v>
      </c>
      <c r="C102" s="5"/>
      <c r="D102" s="7" t="s">
        <v>106</v>
      </c>
      <c r="E102" s="9">
        <v>360</v>
      </c>
      <c r="F102" s="10"/>
      <c r="G102" s="11">
        <f>E102*F102</f>
        <v>0</v>
      </c>
    </row>
    <row r="103" spans="1:7" ht="14.25">
      <c r="A103" s="5">
        <v>98</v>
      </c>
      <c r="B103" s="6">
        <v>1118</v>
      </c>
      <c r="C103" s="5"/>
      <c r="D103" s="7" t="s">
        <v>107</v>
      </c>
      <c r="E103" s="9">
        <v>44</v>
      </c>
      <c r="F103" s="10"/>
      <c r="G103" s="11">
        <f>E103*F103</f>
        <v>0</v>
      </c>
    </row>
    <row r="104" spans="1:7" ht="14.25">
      <c r="A104" s="5">
        <v>99</v>
      </c>
      <c r="B104" s="6">
        <v>1114</v>
      </c>
      <c r="C104" s="5"/>
      <c r="D104" s="7" t="s">
        <v>108</v>
      </c>
      <c r="E104" s="9">
        <v>74</v>
      </c>
      <c r="F104" s="10"/>
      <c r="G104" s="11">
        <f>E104*F104</f>
        <v>0</v>
      </c>
    </row>
    <row r="105" spans="1:7" ht="14.25">
      <c r="A105" s="5">
        <v>100</v>
      </c>
      <c r="B105" s="6">
        <v>1390</v>
      </c>
      <c r="C105" s="5"/>
      <c r="D105" s="7" t="s">
        <v>109</v>
      </c>
      <c r="E105" s="9">
        <v>74</v>
      </c>
      <c r="F105" s="10"/>
      <c r="G105" s="11">
        <f>E105*F105</f>
        <v>0</v>
      </c>
    </row>
    <row r="106" spans="1:7" ht="14.25">
      <c r="A106" s="5">
        <v>101</v>
      </c>
      <c r="B106" s="6">
        <v>1112</v>
      </c>
      <c r="C106" s="5"/>
      <c r="D106" s="7" t="s">
        <v>110</v>
      </c>
      <c r="E106" s="9">
        <v>74</v>
      </c>
      <c r="F106" s="10"/>
      <c r="G106" s="11">
        <f>E106*F106</f>
        <v>0</v>
      </c>
    </row>
    <row r="107" spans="1:7" ht="14.25">
      <c r="A107" s="5">
        <v>102</v>
      </c>
      <c r="B107" s="6">
        <v>1121</v>
      </c>
      <c r="C107" s="5"/>
      <c r="D107" s="7" t="s">
        <v>111</v>
      </c>
      <c r="E107" s="9">
        <v>1380</v>
      </c>
      <c r="F107" s="10"/>
      <c r="G107" s="11">
        <f>E107*F107</f>
        <v>0</v>
      </c>
    </row>
    <row r="108" spans="1:7" ht="14.25">
      <c r="A108" s="5">
        <v>103</v>
      </c>
      <c r="B108" s="6">
        <v>1120</v>
      </c>
      <c r="C108" s="5"/>
      <c r="D108" s="7" t="s">
        <v>112</v>
      </c>
      <c r="E108" s="9">
        <v>299</v>
      </c>
      <c r="F108" s="10"/>
      <c r="G108" s="11">
        <f>E108*F108</f>
        <v>0</v>
      </c>
    </row>
    <row r="109" spans="1:7" ht="14.25">
      <c r="A109" s="5">
        <v>104</v>
      </c>
      <c r="B109" s="6">
        <v>1352</v>
      </c>
      <c r="C109" s="5"/>
      <c r="D109" s="7" t="s">
        <v>113</v>
      </c>
      <c r="E109" s="9">
        <v>499</v>
      </c>
      <c r="F109" s="10"/>
      <c r="G109" s="11">
        <f>E109*F109</f>
        <v>0</v>
      </c>
    </row>
    <row r="110" spans="1:7" ht="14.25">
      <c r="A110" s="5">
        <v>105</v>
      </c>
      <c r="B110" s="6">
        <v>1349</v>
      </c>
      <c r="C110" s="5"/>
      <c r="D110" s="7" t="s">
        <v>114</v>
      </c>
      <c r="E110" s="9">
        <v>1195</v>
      </c>
      <c r="F110" s="10"/>
      <c r="G110" s="11">
        <f>E110*F110</f>
        <v>0</v>
      </c>
    </row>
    <row r="111" spans="1:7" ht="14.25">
      <c r="A111" s="5">
        <v>106</v>
      </c>
      <c r="B111" s="6">
        <v>1329</v>
      </c>
      <c r="C111" s="5"/>
      <c r="D111" s="7" t="s">
        <v>115</v>
      </c>
      <c r="E111" s="9">
        <v>1295</v>
      </c>
      <c r="F111" s="10"/>
      <c r="G111" s="11">
        <f>E111*F111</f>
        <v>0</v>
      </c>
    </row>
    <row r="112" spans="1:7" ht="14.25">
      <c r="A112" s="5">
        <v>107</v>
      </c>
      <c r="B112" s="6">
        <v>3042</v>
      </c>
      <c r="C112" s="5"/>
      <c r="D112" s="7" t="s">
        <v>116</v>
      </c>
      <c r="E112" s="9">
        <v>132</v>
      </c>
      <c r="F112" s="10"/>
      <c r="G112" s="11">
        <f>E112*F112</f>
        <v>0</v>
      </c>
    </row>
    <row r="113" spans="1:7" ht="14.25">
      <c r="A113" s="5">
        <v>108</v>
      </c>
      <c r="B113" s="6">
        <v>1403</v>
      </c>
      <c r="C113" s="5"/>
      <c r="D113" s="7" t="s">
        <v>117</v>
      </c>
      <c r="E113" s="9">
        <v>2990</v>
      </c>
      <c r="F113" s="10"/>
      <c r="G113" s="11">
        <f>E113*F113</f>
        <v>0</v>
      </c>
    </row>
    <row r="114" spans="1:7" ht="14.25">
      <c r="A114" s="5">
        <v>109</v>
      </c>
      <c r="B114" s="6">
        <v>3140</v>
      </c>
      <c r="C114" s="5"/>
      <c r="D114" s="7" t="s">
        <v>118</v>
      </c>
      <c r="E114" s="9">
        <v>895</v>
      </c>
      <c r="F114" s="10"/>
      <c r="G114" s="11">
        <f>E114*F114</f>
        <v>0</v>
      </c>
    </row>
    <row r="115" spans="1:7" ht="14.25">
      <c r="A115" s="5">
        <v>110</v>
      </c>
      <c r="B115" s="6">
        <v>1358</v>
      </c>
      <c r="C115" s="5"/>
      <c r="D115" s="7" t="s">
        <v>119</v>
      </c>
      <c r="E115" s="9">
        <v>930</v>
      </c>
      <c r="F115" s="10"/>
      <c r="G115" s="11">
        <f>E115*F115</f>
        <v>0</v>
      </c>
    </row>
    <row r="116" spans="1:7" ht="14.25">
      <c r="A116" s="5">
        <v>111</v>
      </c>
      <c r="B116" s="6">
        <v>1128</v>
      </c>
      <c r="C116" s="5"/>
      <c r="D116" s="7" t="s">
        <v>120</v>
      </c>
      <c r="E116" s="9">
        <v>99</v>
      </c>
      <c r="F116" s="10"/>
      <c r="G116" s="11">
        <f>E116*F116</f>
        <v>0</v>
      </c>
    </row>
    <row r="117" spans="1:7" ht="14.25">
      <c r="A117" s="5">
        <v>112</v>
      </c>
      <c r="B117" s="6">
        <v>1402</v>
      </c>
      <c r="C117" s="5"/>
      <c r="D117" s="7" t="s">
        <v>121</v>
      </c>
      <c r="E117" s="9">
        <v>999</v>
      </c>
      <c r="F117" s="10"/>
      <c r="G117" s="11">
        <f>E117*F117</f>
        <v>0</v>
      </c>
    </row>
    <row r="118" spans="1:7" ht="14.25">
      <c r="A118" s="5">
        <v>113</v>
      </c>
      <c r="B118" s="6">
        <v>1363</v>
      </c>
      <c r="C118" s="5"/>
      <c r="D118" s="8" t="s">
        <v>122</v>
      </c>
      <c r="E118" s="9">
        <v>272</v>
      </c>
      <c r="F118" s="10"/>
      <c r="G118" s="11">
        <f>E118*F118</f>
        <v>0</v>
      </c>
    </row>
    <row r="119" spans="1:7" ht="14.25">
      <c r="A119" s="5">
        <v>114</v>
      </c>
      <c r="B119" s="6">
        <v>1339</v>
      </c>
      <c r="C119" s="5"/>
      <c r="D119" s="7" t="s">
        <v>123</v>
      </c>
      <c r="E119" s="9">
        <v>278</v>
      </c>
      <c r="F119" s="10"/>
      <c r="G119" s="11">
        <f>E119*F119</f>
        <v>0</v>
      </c>
    </row>
    <row r="120" spans="1:7" ht="14.25">
      <c r="A120" s="5">
        <v>115</v>
      </c>
      <c r="B120" s="6">
        <v>1306</v>
      </c>
      <c r="C120" s="5"/>
      <c r="D120" s="7" t="s">
        <v>124</v>
      </c>
      <c r="E120" s="9">
        <v>288</v>
      </c>
      <c r="F120" s="10"/>
      <c r="G120" s="11">
        <f>E120*F120</f>
        <v>0</v>
      </c>
    </row>
    <row r="121" spans="1:7" ht="14.25">
      <c r="A121" s="5">
        <v>116</v>
      </c>
      <c r="B121" s="6">
        <v>1305</v>
      </c>
      <c r="C121" s="5"/>
      <c r="D121" s="7" t="s">
        <v>125</v>
      </c>
      <c r="E121" s="9">
        <v>359</v>
      </c>
      <c r="F121" s="10"/>
      <c r="G121" s="11">
        <f>E121*F121</f>
        <v>0</v>
      </c>
    </row>
    <row r="122" spans="1:7" ht="14.25">
      <c r="A122" s="5">
        <v>117</v>
      </c>
      <c r="B122" s="6">
        <v>1347</v>
      </c>
      <c r="C122" s="5"/>
      <c r="D122" s="7" t="s">
        <v>126</v>
      </c>
      <c r="E122" s="9">
        <v>995</v>
      </c>
      <c r="F122" s="10"/>
      <c r="G122" s="11">
        <f>E122*F122</f>
        <v>0</v>
      </c>
    </row>
    <row r="123" spans="1:7" ht="14.25">
      <c r="A123" s="5">
        <v>118</v>
      </c>
      <c r="B123" s="6">
        <v>1131</v>
      </c>
      <c r="C123" s="5"/>
      <c r="D123" s="7" t="s">
        <v>127</v>
      </c>
      <c r="E123" s="9">
        <v>272</v>
      </c>
      <c r="F123" s="10"/>
      <c r="G123" s="11">
        <f>E123*F123</f>
        <v>0</v>
      </c>
    </row>
    <row r="124" spans="1:7" ht="14.25">
      <c r="A124" s="5">
        <v>119</v>
      </c>
      <c r="B124" s="6">
        <v>1186</v>
      </c>
      <c r="C124" s="5"/>
      <c r="D124" s="7" t="s">
        <v>128</v>
      </c>
      <c r="E124" s="9">
        <v>299</v>
      </c>
      <c r="F124" s="10"/>
      <c r="G124" s="11">
        <f>E124*F124</f>
        <v>0</v>
      </c>
    </row>
    <row r="125" spans="1:7" ht="14.25">
      <c r="A125" s="5">
        <v>120</v>
      </c>
      <c r="B125" s="6">
        <v>1337</v>
      </c>
      <c r="C125" s="5"/>
      <c r="D125" s="7" t="s">
        <v>129</v>
      </c>
      <c r="E125" s="9">
        <v>299</v>
      </c>
      <c r="F125" s="10"/>
      <c r="G125" s="11">
        <f>E125*F125</f>
        <v>0</v>
      </c>
    </row>
    <row r="126" spans="1:7" ht="14.25">
      <c r="A126" s="5">
        <v>121</v>
      </c>
      <c r="B126" s="6">
        <v>1340</v>
      </c>
      <c r="C126" s="5"/>
      <c r="D126" s="7" t="s">
        <v>130</v>
      </c>
      <c r="E126" s="9">
        <v>349</v>
      </c>
      <c r="F126" s="10"/>
      <c r="G126" s="11">
        <f>E126*F126</f>
        <v>0</v>
      </c>
    </row>
    <row r="127" spans="1:7" ht="14.25">
      <c r="A127" s="5">
        <v>122</v>
      </c>
      <c r="B127" s="6">
        <v>1367</v>
      </c>
      <c r="C127" s="5"/>
      <c r="D127" s="7" t="s">
        <v>131</v>
      </c>
      <c r="E127" s="9">
        <v>480</v>
      </c>
      <c r="F127" s="10"/>
      <c r="G127" s="11">
        <f>E127*F127</f>
        <v>0</v>
      </c>
    </row>
    <row r="128" spans="1:7" ht="14.25">
      <c r="A128" s="5">
        <v>123</v>
      </c>
      <c r="B128" s="6">
        <v>1137</v>
      </c>
      <c r="C128" s="5"/>
      <c r="D128" s="7" t="s">
        <v>132</v>
      </c>
      <c r="E128" s="9">
        <v>299</v>
      </c>
      <c r="F128" s="10"/>
      <c r="G128" s="11">
        <f>E128*F128</f>
        <v>0</v>
      </c>
    </row>
    <row r="129" spans="1:7" ht="14.25">
      <c r="A129" s="5">
        <v>124</v>
      </c>
      <c r="B129" s="6">
        <v>1138</v>
      </c>
      <c r="C129" s="5"/>
      <c r="D129" s="7" t="s">
        <v>133</v>
      </c>
      <c r="E129" s="9">
        <v>3590</v>
      </c>
      <c r="F129" s="10"/>
      <c r="G129" s="11">
        <f>E129*F129</f>
        <v>0</v>
      </c>
    </row>
    <row r="130" spans="1:7" ht="14.25">
      <c r="A130" s="5">
        <v>125</v>
      </c>
      <c r="B130" s="6">
        <v>1139</v>
      </c>
      <c r="C130" s="5"/>
      <c r="D130" s="7" t="s">
        <v>134</v>
      </c>
      <c r="E130" s="9">
        <v>3590</v>
      </c>
      <c r="F130" s="10"/>
      <c r="G130" s="11">
        <f>E130*F130</f>
        <v>0</v>
      </c>
    </row>
    <row r="131" spans="1:7" ht="14.25">
      <c r="A131" s="5">
        <v>126</v>
      </c>
      <c r="B131" s="6">
        <v>1268</v>
      </c>
      <c r="C131" s="5"/>
      <c r="D131" s="7" t="s">
        <v>135</v>
      </c>
      <c r="E131" s="9">
        <v>189</v>
      </c>
      <c r="F131" s="10"/>
      <c r="G131" s="11">
        <f>E131*F131</f>
        <v>0</v>
      </c>
    </row>
    <row r="132" spans="1:7" ht="14.25">
      <c r="A132" s="5">
        <v>127</v>
      </c>
      <c r="B132" s="6">
        <v>1371</v>
      </c>
      <c r="C132" s="5"/>
      <c r="D132" s="7" t="s">
        <v>136</v>
      </c>
      <c r="E132" s="9">
        <v>79</v>
      </c>
      <c r="F132" s="10"/>
      <c r="G132" s="11">
        <f>E132*F132</f>
        <v>0</v>
      </c>
    </row>
    <row r="133" spans="1:7" ht="14.25">
      <c r="A133" s="5">
        <v>128</v>
      </c>
      <c r="B133" s="6">
        <v>1280</v>
      </c>
      <c r="C133" s="5"/>
      <c r="D133" s="7" t="s">
        <v>137</v>
      </c>
      <c r="E133" s="9">
        <v>89</v>
      </c>
      <c r="F133" s="10"/>
      <c r="G133" s="11">
        <f>E133*F133</f>
        <v>0</v>
      </c>
    </row>
    <row r="134" spans="1:7" ht="14.25">
      <c r="A134" s="5">
        <v>129</v>
      </c>
      <c r="B134" s="6">
        <v>1196</v>
      </c>
      <c r="C134" s="5"/>
      <c r="D134" s="7" t="s">
        <v>138</v>
      </c>
      <c r="E134" s="9">
        <v>120</v>
      </c>
      <c r="F134" s="10"/>
      <c r="G134" s="11">
        <f>E134*F134</f>
        <v>0</v>
      </c>
    </row>
    <row r="135" spans="1:7" ht="14.25">
      <c r="A135" s="5">
        <v>130</v>
      </c>
      <c r="B135" s="6">
        <v>1362</v>
      </c>
      <c r="C135" s="5"/>
      <c r="D135" s="7" t="s">
        <v>139</v>
      </c>
      <c r="E135" s="9">
        <v>2599</v>
      </c>
      <c r="F135" s="10"/>
      <c r="G135" s="11">
        <f>E135*F135</f>
        <v>0</v>
      </c>
    </row>
    <row r="136" spans="1:7" ht="14.25">
      <c r="A136" s="5">
        <v>131</v>
      </c>
      <c r="B136" s="6">
        <v>1183</v>
      </c>
      <c r="C136" s="5"/>
      <c r="D136" s="7" t="s">
        <v>140</v>
      </c>
      <c r="E136" s="9">
        <v>3499</v>
      </c>
      <c r="F136" s="10"/>
      <c r="G136" s="11">
        <f>E136*F136</f>
        <v>0</v>
      </c>
    </row>
    <row r="137" spans="1:7" ht="14.25">
      <c r="A137" s="5">
        <v>132</v>
      </c>
      <c r="B137" s="6">
        <v>1287</v>
      </c>
      <c r="C137" s="5"/>
      <c r="D137" s="8" t="s">
        <v>141</v>
      </c>
      <c r="E137" s="9">
        <v>4100</v>
      </c>
      <c r="F137" s="10"/>
      <c r="G137" s="11">
        <f>E137*F137</f>
        <v>0</v>
      </c>
    </row>
    <row r="138" spans="1:7" ht="14.25">
      <c r="A138" s="5">
        <v>133</v>
      </c>
      <c r="B138" s="6">
        <v>1353</v>
      </c>
      <c r="C138" s="5"/>
      <c r="D138" s="7" t="s">
        <v>142</v>
      </c>
      <c r="E138" s="9">
        <v>149</v>
      </c>
      <c r="F138" s="10"/>
      <c r="G138" s="11">
        <f>E138*F138</f>
        <v>0</v>
      </c>
    </row>
    <row r="139" spans="1:7" ht="14.25">
      <c r="A139" s="5">
        <v>134</v>
      </c>
      <c r="B139" s="6">
        <v>1357</v>
      </c>
      <c r="C139" s="5"/>
      <c r="D139" s="7" t="s">
        <v>143</v>
      </c>
      <c r="E139" s="9">
        <v>3600</v>
      </c>
      <c r="F139" s="10"/>
      <c r="G139" s="11">
        <f>E139*F139</f>
        <v>0</v>
      </c>
    </row>
    <row r="140" spans="1:7" ht="14.25">
      <c r="A140" s="5">
        <v>135</v>
      </c>
      <c r="B140" s="6">
        <v>1355</v>
      </c>
      <c r="C140" s="5"/>
      <c r="D140" s="7" t="s">
        <v>144</v>
      </c>
      <c r="E140" s="9">
        <v>3600</v>
      </c>
      <c r="F140" s="10"/>
      <c r="G140" s="11">
        <f>E140*F140</f>
        <v>0</v>
      </c>
    </row>
    <row r="141" spans="1:7" ht="14.25">
      <c r="A141" s="5">
        <v>136</v>
      </c>
      <c r="B141" s="6">
        <v>1356</v>
      </c>
      <c r="C141" s="5"/>
      <c r="D141" s="7" t="s">
        <v>145</v>
      </c>
      <c r="E141" s="9">
        <v>3600</v>
      </c>
      <c r="F141" s="10"/>
      <c r="G141" s="11">
        <f>E141*F141</f>
        <v>0</v>
      </c>
    </row>
    <row r="142" spans="1:7" ht="14.25">
      <c r="A142" s="5">
        <v>137</v>
      </c>
      <c r="B142" s="6">
        <v>1394</v>
      </c>
      <c r="C142" s="5"/>
      <c r="D142" s="8" t="s">
        <v>146</v>
      </c>
      <c r="E142" s="9">
        <v>979</v>
      </c>
      <c r="F142" s="10"/>
      <c r="G142" s="11">
        <f>E142*F142</f>
        <v>0</v>
      </c>
    </row>
    <row r="143" spans="1:7" ht="14.25">
      <c r="A143" s="5">
        <v>138</v>
      </c>
      <c r="B143" s="6">
        <v>3442</v>
      </c>
      <c r="C143" s="5"/>
      <c r="D143" s="7" t="s">
        <v>147</v>
      </c>
      <c r="E143" s="9">
        <v>1050</v>
      </c>
      <c r="F143" s="10"/>
      <c r="G143" s="11">
        <f>E143*F143</f>
        <v>0</v>
      </c>
    </row>
    <row r="144" spans="1:7" ht="14.25">
      <c r="A144" s="5">
        <v>139</v>
      </c>
      <c r="B144" s="6">
        <v>1361</v>
      </c>
      <c r="C144" s="5"/>
      <c r="D144" s="7" t="s">
        <v>148</v>
      </c>
      <c r="E144" s="9">
        <v>990</v>
      </c>
      <c r="F144" s="10"/>
      <c r="G144" s="11">
        <f>E144*F144</f>
        <v>0</v>
      </c>
    </row>
    <row r="145" spans="1:7" ht="25.5" customHeight="1">
      <c r="A145" s="16" t="s">
        <v>149</v>
      </c>
      <c r="F145" s="17">
        <f>SUM(F6:F144)</f>
        <v>0</v>
      </c>
      <c r="G145" s="18">
        <f>SUM(G6:G144)</f>
        <v>0</v>
      </c>
    </row>
    <row r="146" spans="1:5" ht="25.5" customHeight="1">
      <c r="A146" s="16"/>
      <c r="E146" s="19">
        <f>COUNTIF(F6:F144,"&gt;0")</f>
        <v>0</v>
      </c>
    </row>
    <row r="147" spans="1:7" ht="25.5" customHeight="1">
      <c r="A147" s="16" t="s">
        <v>150</v>
      </c>
      <c r="G147" s="20">
        <f>IF(AND(G145&gt;0,G145&lt;909.09),909.09-G145,0)</f>
        <v>0</v>
      </c>
    </row>
    <row r="148" spans="1:7" ht="25.5" customHeight="1">
      <c r="A148" s="16" t="s">
        <v>151</v>
      </c>
      <c r="G148" s="20">
        <f>IF(AND(G145+G147&gt;=909.09,G145&lt;1990),0.1*(G145+G147),0)</f>
        <v>0</v>
      </c>
    </row>
    <row r="149" spans="1:7" ht="25.5" customHeight="1">
      <c r="A149" s="16" t="s">
        <v>152</v>
      </c>
      <c r="G149" s="20">
        <f>IF(AND(G145&gt;=1990,G145&lt;2990),0.05*G145,0)</f>
        <v>0</v>
      </c>
    </row>
    <row r="150" spans="1:7" ht="25.5" customHeight="1">
      <c r="A150" s="16" t="s">
        <v>153</v>
      </c>
      <c r="G150" s="21">
        <f>IF(AND(G145&gt;=10000,G145&lt;120000),0.01*INT(G145/10000)*G145,0)</f>
        <v>0</v>
      </c>
    </row>
    <row r="151" spans="1:7" ht="25.5" customHeight="1">
      <c r="A151" s="16" t="s">
        <v>154</v>
      </c>
      <c r="G151" s="21">
        <f>IF(G145&gt;=120000,0.12*G145,0)</f>
        <v>0</v>
      </c>
    </row>
    <row r="152" spans="1:7" ht="25.5" customHeight="1">
      <c r="A152" s="22" t="s">
        <v>155</v>
      </c>
      <c r="F152" s="23">
        <f>(G145+G147+G148+G149-G150-G151)</f>
        <v>0</v>
      </c>
      <c r="G152" s="15"/>
    </row>
    <row r="153" spans="1:6" ht="25.5" customHeight="1">
      <c r="A153" s="16" t="s">
        <v>156</v>
      </c>
      <c r="F153" s="4">
        <f>IF(AND(G145&gt;0,F152&lt;2990),(150+F152),F152)</f>
        <v>0</v>
      </c>
    </row>
    <row r="154" spans="1:6" ht="25.5" customHeight="1">
      <c r="A154" s="16" t="s">
        <v>157</v>
      </c>
      <c r="F154" s="4">
        <f>IF(AND(G145&gt;0,F152&lt;7990),(390+F152),F152)</f>
        <v>0</v>
      </c>
    </row>
    <row r="155" ht="49.5" customHeight="1">
      <c r="A155" s="24" t="s">
        <v>158</v>
      </c>
    </row>
    <row r="156" spans="1:6" ht="25.5" customHeight="1">
      <c r="A156" s="16" t="s">
        <v>159</v>
      </c>
      <c r="F156" s="4">
        <f>IF(AND(G145&gt;0,F152&lt;7990),(390+F152),F152)</f>
        <v>0</v>
      </c>
    </row>
    <row r="157" ht="49.5" customHeight="1">
      <c r="A157" s="24" t="s">
        <v>160</v>
      </c>
    </row>
    <row r="158" spans="1:6" ht="25.5" customHeight="1">
      <c r="A158" s="16" t="s">
        <v>161</v>
      </c>
      <c r="F158" s="4">
        <f>IF(G145&gt;0,(IF(F153&gt;1150,1.05*F153,1150)),F153)</f>
        <v>0</v>
      </c>
    </row>
    <row r="159" spans="1:6" ht="25.5" customHeight="1">
      <c r="A159" s="16" t="s">
        <v>162</v>
      </c>
      <c r="F159" s="4">
        <f>IF(AND(G145&gt;0),(250+F158),F158)</f>
        <v>0</v>
      </c>
    </row>
    <row r="160" spans="1:6" ht="25.5" customHeight="1">
      <c r="A160" s="16" t="s">
        <v>163</v>
      </c>
      <c r="F160" s="4">
        <f>IF(AND(G145&gt;0),(400+F158),F158)</f>
        <v>0</v>
      </c>
    </row>
    <row r="161" ht="75" customHeight="1">
      <c r="A161" s="24" t="s">
        <v>164</v>
      </c>
    </row>
    <row r="162" ht="49.5" customHeight="1">
      <c r="A162" s="25" t="s">
        <v>165</v>
      </c>
    </row>
  </sheetData>
  <sheetProtection formatCells="0" formatColumns="0" formatRows="0" insertColumns="0" insertRows="0" insertHyperlinks="0" deleteColumns="0" deleteRows="0" sort="0" autoFilter="0" pivotTables="0"/>
  <mergeCells count="170">
    <mergeCell ref="A1:G1"/>
    <mergeCell ref="A2:G2"/>
    <mergeCell ref="A3:G3"/>
    <mergeCell ref="A4:G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A145:E145"/>
    <mergeCell ref="A146:D146"/>
    <mergeCell ref="E146:G146"/>
    <mergeCell ref="A147:F147"/>
    <mergeCell ref="A148:F148"/>
    <mergeCell ref="A149:F149"/>
    <mergeCell ref="A150:F150"/>
    <mergeCell ref="A151:F151"/>
    <mergeCell ref="A152:E152"/>
    <mergeCell ref="F152:G152"/>
    <mergeCell ref="A153:E153"/>
    <mergeCell ref="F153:G153"/>
    <mergeCell ref="A154:E154"/>
    <mergeCell ref="F154:G154"/>
    <mergeCell ref="A155:G155"/>
    <mergeCell ref="A156:E156"/>
    <mergeCell ref="F156:G156"/>
    <mergeCell ref="A157:G157"/>
    <mergeCell ref="A158:E158"/>
    <mergeCell ref="F158:G158"/>
    <mergeCell ref="A159:E159"/>
    <mergeCell ref="F159:G159"/>
    <mergeCell ref="A160:E160"/>
    <mergeCell ref="F160:G160"/>
    <mergeCell ref="A161:G161"/>
    <mergeCell ref="A162:G162"/>
  </mergeCells>
  <conditionalFormatting sqref="F6:F144">
    <cfRule type="cellIs" priority="1" dxfId="0" operator="greaterThan" stopIfTrue="1">
      <formula>0</formula>
    </cfRule>
  </conditionalFormatting>
  <hyperlinks>
    <hyperlink ref="A1" r:id="rId1" display="http://www.gradusniki.ru/price.php"/>
    <hyperlink ref="B6" r:id="rId2" display="http://www.gradusniki.ru/cat/img/okno/ts21.html"/>
    <hyperlink ref="B7" r:id="rId3" display="http://www.gradusniki.ru/cat/img/okno/ts23.html"/>
    <hyperlink ref="B8" r:id="rId4" display="http://www.gradusniki.ru/cat/img/okno/tb-216_paket.html"/>
    <hyperlink ref="B9" r:id="rId5" display="http://www.gradusniki.ru/cat/img/okno/ts-25.html"/>
    <hyperlink ref="B10" r:id="rId6" display="http://www.gradusniki.ru/cat/img/okno/ts30.html"/>
    <hyperlink ref="B11" r:id="rId7" display="http://www.gradusniki.ru/cat/img/okno/ts22.html"/>
    <hyperlink ref="B12" r:id="rId8" display="http://www.gradusniki.ru/cat/img/okno/ts36.html"/>
    <hyperlink ref="B13" r:id="rId9" display="http://www.gradusniki.ru/cat/img/okno/ts32.html"/>
    <hyperlink ref="B14" r:id="rId10" display="http://www.gradusniki.ru/cat/img/okno/to-3.html"/>
    <hyperlink ref="B15" r:id="rId11" display="http://www.gradusniki.ru/cat/img/okno/ts33.html"/>
    <hyperlink ref="B16" r:id="rId12" display="http://www.gradusniki.ru/cat/img/okno/to-8.html"/>
    <hyperlink ref="B17" r:id="rId13" display="http://www.gradusniki.ru/cat/img/okno/i11.html"/>
    <hyperlink ref="B18" r:id="rId14" display="http://www.gradusniki.ru/cat/img/okno/tpo2.html"/>
    <hyperlink ref="B19" r:id="rId15" display="http://www.gradusniki.ru/cat/img/okno/sz2.html"/>
    <hyperlink ref="B20" r:id="rId16" display="http://www.gradusniki.ru/cat/img/okno/tb-306_kotik_okonnyi-termometr.html"/>
    <hyperlink ref="B21" r:id="rId17" display="http://www.gradusniki.ru/cat/img/okno/ts50.html"/>
    <hyperlink ref="B22" r:id="rId18" display="http://www.gradusniki.ru/cat/img/okno/tsn5k.html"/>
    <hyperlink ref="B23" r:id="rId19" display="http://www.gradusniki.ru/cat/img/okno/tb223p.html"/>
    <hyperlink ref="B24" r:id="rId20" display="http://www.gradusniki.ru/cat/img/okno/tb-223-m2_dlya-plastikovyh-okon.html"/>
    <hyperlink ref="B25" r:id="rId21" display="http://www.gradusniki.ru/cat/img/okno/ts21-white-box.html"/>
    <hyperlink ref="B26" r:id="rId22" display="http://www.gradusniki.ru/cat/img/okno/tb223k.html"/>
    <hyperlink ref="B27" r:id="rId23" display="http://www.gradusniki.ru/cat/img/okno/ts-39_blister.html"/>
    <hyperlink ref="B28" r:id="rId24" display="http://www.gradusniki.ru/cat/img/okno/tb300.html"/>
    <hyperlink ref="B29" r:id="rId25" display="http://www.gradusniki.ru/cat/img/okno/tb202p.html"/>
    <hyperlink ref="B30" r:id="rId26" display="http://www.gradusniki.ru/cat/img/okno/tb202k.html"/>
    <hyperlink ref="B31" r:id="rId27" display="http://www.gradusniki.ru/cat/img/fasad/tf-5_ispolnenie-6_leo-2.html"/>
    <hyperlink ref="B32" r:id="rId28" display="http://www.gradusniki.ru/cat/img/fasad/tf-5_ispolnenie-5_leo-1.html"/>
    <hyperlink ref="B33" r:id="rId29" display="http://www.gradusniki.ru/cat/img/fasad/tf-5_ispolnenie-1_orel.html"/>
    <hyperlink ref="B34" r:id="rId30" display="http://www.gradusniki.ru/cat/img/fasad/tf-5_ispolnenie-2_leo.html"/>
    <hyperlink ref="B35" r:id="rId31" display="http://www.gradusniki.ru/cat/img/fasad/tf-5_ispolnenie-3_kolokolchik.html"/>
    <hyperlink ref="B36" r:id="rId32" display="http://www.gradusniki.ru/cat/img/fasad/tb45_fasad_small.html"/>
    <hyperlink ref="B37" r:id="rId33" display="http://www.gradusniki.ru/cat/img/fasad/tb45.html"/>
    <hyperlink ref="B38" r:id="rId34" display="http://www.gradusniki.ru/cat/img/fasad/tbn3m2i1.html"/>
    <hyperlink ref="B39" r:id="rId35" display="http://www.gradusniki.ru/cat/img/fasad/tf-770_fasad.html"/>
    <hyperlink ref="B40" r:id="rId36" display="http://www.gradusniki.ru/cat/img/fasad/ts-255_fasad_okno_room.html"/>
    <hyperlink ref="B41" r:id="rId37" display="http://www.gradusniki.ru/cat/img/room/tc-75.html"/>
    <hyperlink ref="B42" r:id="rId38" display="http://www.gradusniki.ru/cat/img/room/p21.html"/>
    <hyperlink ref="B43" r:id="rId39" display="http://www.gradusniki.ru/cat/img/room/p7.html"/>
    <hyperlink ref="B44" r:id="rId40" display="http://www.gradusniki.ru/cat/img/room/tc-81.html"/>
    <hyperlink ref="B45" r:id="rId41" display="http://www.gradusniki.ru/cat/img/room/p3.html"/>
    <hyperlink ref="B46" r:id="rId42" display="http://www.gradusniki.ru/cat/img/room/tc-58_termometr-dlya-kuhni.html"/>
    <hyperlink ref="B47" r:id="rId43" display="http://www.gradusniki.ru/cat/img/room/tm-154_metall.html"/>
    <hyperlink ref="B48" r:id="rId44" display="http://www.gradusniki.ru/cat/img/room/thermometer_reclama_70x10.html"/>
    <hyperlink ref="B49" r:id="rId45" display="http://www.gradusniki.ru/cat/img/room/d-130.html"/>
    <hyperlink ref="B50" r:id="rId46" display="http://www.gradusniki.ru/cat/img/room/zoomir_dragon-2012.html"/>
    <hyperlink ref="B51" r:id="rId47" display="http://www.gradusniki.ru/cat/img/room/d-150.html"/>
    <hyperlink ref="B52" r:id="rId48" display="http://www.gradusniki.ru/cat/img/room/thermometer_reclama_45x15.html"/>
    <hyperlink ref="B53" r:id="rId49" display="http://www.gradusniki.ru/cat/img/room/tc-90_thermohygrometer.html"/>
    <hyperlink ref="B54" r:id="rId50" display="http://www.gradusniki.ru/cat/img/room/tc-82g_thermo-gigrometer.html"/>
    <hyperlink ref="B55" r:id="rId51" display="http://www.gradusniki.ru/cat/img/room/tc-83g_thermo-gigrometer.html"/>
    <hyperlink ref="B56" r:id="rId52" display="http://www.gradusniki.ru/cat/img/room/tc-78g.html"/>
    <hyperlink ref="B57" r:id="rId53" display="http://www.gradusniki.ru/cat/img/room/tc-84g_thermo-gigrometer.html"/>
    <hyperlink ref="B58" r:id="rId54" display="http://www.gradusniki.ru/cat/img/room/gitara_thermometer-dlya-pomesheniy_63x217mm.html"/>
    <hyperlink ref="B59" r:id="rId55" display="http://www.gradusniki.ru/cat/img/room/tb189.html"/>
    <hyperlink ref="B60" r:id="rId56" display="http://www.gradusniki.ru/cat/img/room/tc-160_termometr-shkala.html"/>
    <hyperlink ref="B61" r:id="rId57" display="http://www.gradusniki.ru/cat/img/room/p-161_thermometer-dlya-pomesheniy_52x160mm.html"/>
    <hyperlink ref="B62" r:id="rId58" display="http://www.gradusniki.ru/cat/img/room/tsvetok_p-1_komnatny.html"/>
    <hyperlink ref="B63" r:id="rId59" display="http://www.gradusniki.ru/cat/img/room/ts70.html"/>
    <hyperlink ref="B64" r:id="rId60" display="http://www.gradusniki.ru/cat/img/room/ts71.html"/>
    <hyperlink ref="B65" r:id="rId61" display="http://www.gradusniki.ru/cat/img/room/d-148_termometr-dlya-pomeshcheniy.html"/>
    <hyperlink ref="B66" r:id="rId62" display="http://www.gradusniki.ru/cat/img/room/tc-77.html"/>
    <hyperlink ref="B67" r:id="rId63" display="http://www.gradusniki.ru/cat/img/room/p-195_thermometer-dlya-pomesheniy_40x195mm.html"/>
    <hyperlink ref="B68" r:id="rId64" display="http://www.gradusniki.ru/cat/img/te/te-193.html"/>
    <hyperlink ref="B69" r:id="rId65" display="http://www.gradusniki.ru/cat/img/te/te-250_thermometer-home-sensor.html"/>
    <hyperlink ref="B70" r:id="rId66" display="http://www.gradusniki.ru/cat/img/te/te-166.html"/>
    <hyperlink ref="B71" r:id="rId67" display="http://www.gradusniki.ru/cat/img/te/te-925.html"/>
    <hyperlink ref="B72" r:id="rId68" display="http://www.gradusniki.ru/cat/img/te/te-933-3.html"/>
    <hyperlink ref="B73" r:id="rId69" display="http://www.gradusniki.ru/cat/img/te/ta-288.html"/>
    <hyperlink ref="B74" r:id="rId70" display="http://www.gradusniki.ru/cat/img/te/te-112.html"/>
    <hyperlink ref="B75" r:id="rId71" display="http://www.gradusniki.ru/cat/img/te/te-117.html"/>
    <hyperlink ref="B76" r:id="rId72" display="http://www.gradusniki.ru/cat/img/te/tp-101_termometr-schup.html"/>
    <hyperlink ref="B77" r:id="rId73" display="http://www.gradusniki.ru/cat/img/te/wt-1_termometr-schup.html"/>
    <hyperlink ref="B78" r:id="rId74" display="http://www.gradusniki.ru/cat/img/te/te-510_thermometer_in-out.html"/>
    <hyperlink ref="B79" r:id="rId75" display="http://www.gradusniki.ru/cat/img/te/te-1505.html"/>
    <hyperlink ref="B80" r:id="rId76" display="http://www.gradusniki.ru/cat/img/vino/te-106_vino_braslet.html"/>
    <hyperlink ref="B81" r:id="rId77" display="http://www.gradusniki.ru/cat/img/te/te-520_thermometer_in-out.html"/>
    <hyperlink ref="B82" r:id="rId78" display="http://www.gradusniki.ru/cat/img/te/te-118.html"/>
    <hyperlink ref="B83" r:id="rId79" display="http://www.gradusniki.ru/cat/img/te/te-201.html"/>
    <hyperlink ref="B84" r:id="rId80" display="http://www.gradusniki.ru/cat/img/te/te-318.html"/>
    <hyperlink ref="B85" r:id="rId81" display="http://www.gradusniki.ru/cat/img/te/te-133.html"/>
    <hyperlink ref="B86" r:id="rId82" display="http://www.gradusniki.ru/cat/img/te/te-841_htc-1_thermogigrometer.html"/>
    <hyperlink ref="B87" r:id="rId83" display="http://www.gradusniki.ru/cat/img/te/te-260_meteostation-home.html"/>
    <hyperlink ref="B88" r:id="rId84" display="http://www.gradusniki.ru/cat/img/te/te-803-m2.html"/>
    <hyperlink ref="B89" r:id="rId85" display="http://www.gradusniki.ru/cat/img/te/thermometer-electronic-te-1520-turist.html"/>
    <hyperlink ref="B90" r:id="rId86" display="http://www.gradusniki.ru/cat/img/te/te-600.html"/>
    <hyperlink ref="B91" r:id="rId87" display="http://www.gradusniki.ru/cat/img/te/te-842_htc-2_thermogigrometer_in-out.html"/>
    <hyperlink ref="B92" r:id="rId88" display="http://www.gradusniki.ru/cat/img/te/te-296_bbq-300.html"/>
    <hyperlink ref="B93" r:id="rId89" display="http://www.gradusniki.ru/cat/img/sauna/tbs41.html"/>
    <hyperlink ref="B94" r:id="rId90" display="http://www.gradusniki.ru/cat/img/sauna/bannaja_station_sbb-2-2.html"/>
    <hyperlink ref="B95" r:id="rId91" display="http://www.gradusniki.ru/cat/img/sauna/tss2.html"/>
    <hyperlink ref="B96" r:id="rId92" display="http://www.gradusniki.ru/cat/img/sauna/tbs-43_kvadrat.html"/>
    <hyperlink ref="B97" r:id="rId93" display="http://www.gradusniki.ru/cat/img/sauna/rst-77110_iq110_banya-sauna.html"/>
    <hyperlink ref="B98" r:id="rId94" display="http://www.gradusniki.ru/cat/img/sauna/tbs-44_domik.html"/>
    <hyperlink ref="B99" r:id="rId95" display="http://www.gradusniki.ru/cat/img/sauna/bannaja_station_sbb-2-1.html"/>
    <hyperlink ref="B100" r:id="rId96" display="http://www.gradusniki.ru/cat/img/chas/chps1g.html"/>
    <hyperlink ref="B101" r:id="rId97" display="http://www.gradusniki.ru/cat/img/chas/chps1sh.html"/>
    <hyperlink ref="B102" r:id="rId98" display="http://www.gradusniki.ru/cat/img/chas/chps-125.html"/>
    <hyperlink ref="B103" r:id="rId99" display="http://www.gradusniki.ru/cat/img/voda/lod.html"/>
    <hyperlink ref="B104" r:id="rId100" display="http://www.gradusniki.ru/cat/img/voda/tv1r.html"/>
    <hyperlink ref="B105" r:id="rId101" display="http://www.gradusniki.ru/cat/img/voda/tv-1-rybka.html"/>
    <hyperlink ref="B106" r:id="rId102" display="http://www.gradusniki.ru/cat/img/voda/tv-10-rybka.html"/>
    <hyperlink ref="B107" r:id="rId103" display="http://www.gradusniki.ru/cat/img/voda/pool.html"/>
    <hyperlink ref="B108" r:id="rId104" display="http://www.gradusniki.ru/cat/img/voda/tv-50-bassein.html"/>
    <hyperlink ref="B109" r:id="rId105" display="http://www.gradusniki.ru/cat/img/voda/bassein_tbv-2b_small.html"/>
    <hyperlink ref="B110" r:id="rId106" display="http://www.gradusniki.ru/cat/img/holod/tc-7amk_refrigerator.html"/>
    <hyperlink ref="B111" r:id="rId107" display="http://www.gradusniki.ru/cat/img/holod/tc-7am_refrigerator.html"/>
    <hyperlink ref="B112" r:id="rId108" display="http://www.gradusniki.ru/cat/img/holod/th-18-m2_termometer-dlya-holodilnika.html"/>
    <hyperlink ref="B113" r:id="rId109" display="http://www.gradusniki.ru/cat/img/vlajnost/tmfc-100_cifrovoy-thermogigrometer.html"/>
    <hyperlink ref="B114" r:id="rId110" display="http://www.gradusniki.ru/cat/img/holod/ttj-p-2_160-66-1_-35_50_refrigerator_sklad.html"/>
    <hyperlink ref="B115" r:id="rId111" display="http://www.gradusniki.ru/cat/img/holod/ttj-p-2_refrigerator_sklad.html"/>
    <hyperlink ref="B116" r:id="rId112" display="http://www.gradusniki.ru/cat/img/holod/aisberg.html"/>
    <hyperlink ref="B117" r:id="rId113" display="http://www.gradusniki.ru/cat/img/holod/tc-7p-1_sklad_refrigerator.html"/>
    <hyperlink ref="B118" r:id="rId114" display="http://www.gradusniki.ru/cat/img/conserv/tbk_0-200C.html"/>
    <hyperlink ref="B119" r:id="rId115" display="http://www.gradusniki.ru/cat/img/conserv/tk-250.html"/>
    <hyperlink ref="B120" r:id="rId116" display="http://www.gradusniki.ru/cat/img/conserv/tk-119.html"/>
    <hyperlink ref="B121" r:id="rId117" display="http://www.gradusniki.ru/cat/img/conserv/tk-120.html"/>
    <hyperlink ref="B122" r:id="rId118" display="http://www.gradusniki.ru/cat/img/conserv/ts-4m.html"/>
    <hyperlink ref="B123" r:id="rId119" display="http://www.gradusniki.ru/cat/img/meat/tbm1.html"/>
    <hyperlink ref="B124" r:id="rId120" display="http://www.gradusniki.ru/cat/img/duhovka/tbd_duhovka.html"/>
    <hyperlink ref="B125" r:id="rId121" display="http://www.gradusniki.ru/cat/img/duhovka/tbd-320m_duhovka.html"/>
    <hyperlink ref="B126" r:id="rId122" display="http://www.gradusniki.ru/cat/img/duhovka/tdsh-350.html"/>
    <hyperlink ref="B127" r:id="rId123" display="http://www.gradusniki.ru/cat/img/duhovka/td-63.html"/>
    <hyperlink ref="B128" r:id="rId124" display="http://www.gradusniki.ru/cat/img/pochva/tp2.html"/>
    <hyperlink ref="B129" r:id="rId125" display="http://www.gradusniki.ru/cat/img/vlajnost/vit-1.html"/>
    <hyperlink ref="B130" r:id="rId126" display="http://www.gradusniki.ru/cat/img/vlajnost/vit-2.html"/>
    <hyperlink ref="B131" r:id="rId127" display="http://www.gradusniki.ru/cat/img/spirtomer/asp-19_spirtomer.html"/>
    <hyperlink ref="B132" r:id="rId128" display="http://www.gradusniki.ru/cat/img/spirtomer/asp-80_spirtomer.html"/>
    <hyperlink ref="B133" r:id="rId129" display="http://www.gradusniki.ru/cat/img/spirtomer/asp-96_spirtomer.html"/>
    <hyperlink ref="B134" r:id="rId130" display="http://www.gradusniki.ru/cat/img/chas/chasy-pesochnye_chpn-3.html"/>
    <hyperlink ref="B135" r:id="rId131" display="http://www.gradusniki.ru/cat/img/pirometer/dt-8836-infrared-beskontactny-dlya-tela.html"/>
    <hyperlink ref="B136" r:id="rId132" display="http://www.gradusniki.ru/cat/img/pirometer/dt-380-infrared.html"/>
    <hyperlink ref="B137" r:id="rId133" display="http://www.gradusniki.ru/cat/img/pirometer/dt-550-infrared_thermometer.html"/>
    <hyperlink ref="B138" r:id="rId134" display="http://www.gradusniki.ru/cat/img/medical/NexTemp_medical_body_thermometer.html"/>
    <hyperlink ref="B139" r:id="rId135" display="http://www.gradusniki.ru/cat/img/refractometers/refractometer_ats-120_beer_pivo_SG_1-000_1-130_brix_0-32.html"/>
    <hyperlink ref="B140" r:id="rId136" display="http://www.gradusniki.ru/cat/img/refractometers/refractometer_ats-40_0-25-spirt_0-40-brix.html"/>
    <hyperlink ref="B141" r:id="rId137" display="http://www.gradusniki.ru/cat/img/refractometers/refractometer_ats-80_0-80-spirt.html"/>
    <hyperlink ref="B142" r:id="rId138" display="http://www.gradusniki.ru/cat/img/pochva/vok-53_device_for_measuring_soil_parameters.html"/>
    <hyperlink ref="B143" r:id="rId139" display="http://www.gradusniki.ru/cat/img/technical/sp-2p_number_4_ot-0-do-200-gradusov_nijnya-chast-100-mm_kerosin.html"/>
    <hyperlink ref="B144" r:id="rId140" display="http://www.gradusniki.ru/cat/img/technical/sp-2p_nomer-2_ot-0-do-100-gradusov_nij-chast-100-mm_kerosin.html"/>
  </hyperlinks>
  <printOptions/>
  <pageMargins left="0.38" right="0.38" top="0.25" bottom="0.25" header="0.3" footer="0.3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thermometers and hourglass clocks on 05/05/2024. Thermal Ltd. www.gradusniki.ru</dc:title>
  <dc:subject>Price thermometers and hourglass clocks on 05/05/2024. Thermal Ltd. www.gradusniki.ru</dc:subject>
  <dc:creator>Thermal Ltd</dc:creator>
  <cp:keywords>Prices. Thermal Ltd, gradusniki, gradusniki.ru, www.gradusniki.ru, thermometer, termometer, gigrometer, psihrometer</cp:keywords>
  <dc:description>Price thermometers and hourglass clocks on 05-05-2024. Thermal Ltd. www.gradusniki.ru</dc:description>
  <cp:lastModifiedBy>Thermal</cp:lastModifiedBy>
  <dcterms:created xsi:type="dcterms:W3CDTF">2024-05-05T00:00:01Z</dcterms:created>
  <dcterms:modified xsi:type="dcterms:W3CDTF">2024-05-05T00:26:45Z</dcterms:modified>
  <cp:category>Prices</cp:category>
  <cp:version/>
  <cp:contentType/>
  <cp:contentStatus/>
</cp:coreProperties>
</file>